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checkCompatibility="1" defaultThemeVersion="124226"/>
  <mc:AlternateContent xmlns:mc="http://schemas.openxmlformats.org/markup-compatibility/2006">
    <mc:Choice Requires="x15">
      <x15ac:absPath xmlns:x15ac="http://schemas.microsoft.com/office/spreadsheetml/2010/11/ac" url="\\uhv-daten\netz\daten\Dezernat4\1_Forschung\EU-Infos\09_Horizon_PM\Zeiterfassung\Bastelordner\"/>
    </mc:Choice>
  </mc:AlternateContent>
  <bookViews>
    <workbookView xWindow="30" yWindow="60" windowWidth="15480" windowHeight="6300" tabRatio="621"/>
  </bookViews>
  <sheets>
    <sheet name="Instruction" sheetId="4" r:id="rId1"/>
    <sheet name="xx" sheetId="1" state="hidden" r:id="rId2"/>
    <sheet name="Central" sheetId="19" r:id="rId3"/>
    <sheet name="M01" sheetId="5" r:id="rId4"/>
    <sheet name="M02" sheetId="31" r:id="rId5"/>
    <sheet name="M03" sheetId="32" r:id="rId6"/>
    <sheet name="M04" sheetId="33" r:id="rId7"/>
    <sheet name="M05" sheetId="34" r:id="rId8"/>
    <sheet name="M06" sheetId="35" r:id="rId9"/>
    <sheet name="M07" sheetId="36" r:id="rId10"/>
    <sheet name="M08" sheetId="37" r:id="rId11"/>
    <sheet name="M09" sheetId="38" r:id="rId12"/>
    <sheet name="M10" sheetId="39" r:id="rId13"/>
    <sheet name="M11" sheetId="40" r:id="rId14"/>
    <sheet name="M12" sheetId="41" r:id="rId15"/>
    <sheet name="Total Project" sheetId="6" r:id="rId16"/>
  </sheets>
  <definedNames>
    <definedName name="_xlnm.Print_Area" localSheetId="2">Central!$G$1:$Q$31</definedName>
    <definedName name="_xlnm.Print_Area" localSheetId="0">Instruction!$A$1:$Y$98</definedName>
    <definedName name="_xlnm.Print_Area" localSheetId="3">'M01'!$A$1:$AJ$116</definedName>
    <definedName name="_xlnm.Print_Area" localSheetId="4">'M02'!$A$1:$AJ$116</definedName>
    <definedName name="_xlnm.Print_Area" localSheetId="5">'M03'!$A$1:$AJ$116</definedName>
    <definedName name="_xlnm.Print_Area" localSheetId="6">'M04'!$A$1:$AJ$116</definedName>
    <definedName name="_xlnm.Print_Area" localSheetId="7">'M05'!$A$1:$AJ$116</definedName>
    <definedName name="_xlnm.Print_Area" localSheetId="8">'M06'!$A$1:$AJ$116</definedName>
    <definedName name="_xlnm.Print_Area" localSheetId="9">'M07'!$A$1:$AJ$116</definedName>
    <definedName name="_xlnm.Print_Area" localSheetId="10">'M08'!$A$1:$AJ$116</definedName>
    <definedName name="_xlnm.Print_Area" localSheetId="11">'M09'!$A$1:$AJ$116</definedName>
    <definedName name="_xlnm.Print_Area" localSheetId="12">'M10'!$A$1:$AJ$116</definedName>
    <definedName name="_xlnm.Print_Area" localSheetId="13">'M11'!$A$1:$AJ$116</definedName>
    <definedName name="_xlnm.Print_Area" localSheetId="14">'M12'!$A$1:$AJ$116</definedName>
  </definedNames>
  <calcPr calcId="162913"/>
</workbook>
</file>

<file path=xl/calcChain.xml><?xml version="1.0" encoding="utf-8"?>
<calcChain xmlns="http://schemas.openxmlformats.org/spreadsheetml/2006/main">
  <c r="AH111" i="41" l="1"/>
  <c r="AH110" i="41"/>
  <c r="AH109" i="41"/>
  <c r="AH108" i="41"/>
  <c r="AH107" i="41"/>
  <c r="AH106" i="41"/>
  <c r="AG106" i="41"/>
  <c r="AF106" i="41"/>
  <c r="AE106" i="41"/>
  <c r="AE9" i="41" s="1"/>
  <c r="AD106" i="41"/>
  <c r="AC106" i="41"/>
  <c r="AB106" i="41"/>
  <c r="AA106" i="41"/>
  <c r="Z106" i="41"/>
  <c r="Y106" i="41"/>
  <c r="X106" i="41"/>
  <c r="W106" i="41"/>
  <c r="W9" i="41" s="1"/>
  <c r="V106" i="41"/>
  <c r="U106" i="41"/>
  <c r="T106" i="41"/>
  <c r="S106" i="41"/>
  <c r="S9" i="41" s="1"/>
  <c r="R106" i="41"/>
  <c r="Q106" i="41"/>
  <c r="P106" i="41"/>
  <c r="O106" i="41"/>
  <c r="O9" i="41" s="1"/>
  <c r="N106" i="41"/>
  <c r="M106" i="41"/>
  <c r="L106" i="41"/>
  <c r="K106" i="41"/>
  <c r="J106" i="41"/>
  <c r="I106" i="41"/>
  <c r="H106" i="41"/>
  <c r="G106" i="41"/>
  <c r="G9" i="41" s="1"/>
  <c r="F106" i="41"/>
  <c r="E106" i="41"/>
  <c r="D106" i="41"/>
  <c r="C106" i="41"/>
  <c r="C9" i="41" s="1"/>
  <c r="AH105" i="41"/>
  <c r="AH104" i="41"/>
  <c r="AI103" i="41"/>
  <c r="AH103" i="41" s="1"/>
  <c r="B103" i="41"/>
  <c r="AI102" i="41"/>
  <c r="AH102" i="41" s="1"/>
  <c r="AI101" i="41"/>
  <c r="AH101" i="41"/>
  <c r="B101" i="41"/>
  <c r="AI100" i="41"/>
  <c r="AH100" i="41"/>
  <c r="AI99" i="41"/>
  <c r="AH99" i="41" s="1"/>
  <c r="B99" i="41"/>
  <c r="AI98" i="41"/>
  <c r="AH98" i="41" s="1"/>
  <c r="AI97" i="41"/>
  <c r="AH97" i="41" s="1"/>
  <c r="B97" i="41"/>
  <c r="AI96" i="41"/>
  <c r="AH96" i="41" s="1"/>
  <c r="AI95" i="41"/>
  <c r="AH95" i="41" s="1"/>
  <c r="B95" i="41"/>
  <c r="AI94" i="41"/>
  <c r="AH94" i="41" s="1"/>
  <c r="AI93" i="41"/>
  <c r="AH93" i="41"/>
  <c r="B93" i="41"/>
  <c r="AI92" i="41"/>
  <c r="AH92" i="41"/>
  <c r="AI91" i="41"/>
  <c r="AH91" i="41" s="1"/>
  <c r="B91" i="41"/>
  <c r="AI90" i="41"/>
  <c r="AH90" i="41" s="1"/>
  <c r="AI89" i="41"/>
  <c r="AH89" i="41" s="1"/>
  <c r="B89" i="41"/>
  <c r="AI88" i="41"/>
  <c r="AH88" i="41" s="1"/>
  <c r="AI87" i="41"/>
  <c r="AH87" i="41" s="1"/>
  <c r="B87" i="41"/>
  <c r="AI86" i="41"/>
  <c r="AH86" i="41" s="1"/>
  <c r="AI85" i="41"/>
  <c r="AH85" i="41"/>
  <c r="B85" i="41"/>
  <c r="AI84" i="41"/>
  <c r="AH84" i="41"/>
  <c r="AI83" i="41"/>
  <c r="AH83" i="41" s="1"/>
  <c r="B83" i="41"/>
  <c r="AI82" i="41"/>
  <c r="AH82" i="41" s="1"/>
  <c r="AI81" i="41"/>
  <c r="AH81" i="41" s="1"/>
  <c r="B81" i="41"/>
  <c r="AI80" i="41"/>
  <c r="AH80" i="41" s="1"/>
  <c r="AI79" i="41"/>
  <c r="AH79" i="41" s="1"/>
  <c r="B79" i="41"/>
  <c r="AI78" i="41"/>
  <c r="AH78" i="41" s="1"/>
  <c r="AI77" i="41"/>
  <c r="AH77" i="41"/>
  <c r="B77" i="41"/>
  <c r="AI76" i="41"/>
  <c r="AH76" i="41"/>
  <c r="AI75" i="41"/>
  <c r="AH75" i="41" s="1"/>
  <c r="B75" i="41"/>
  <c r="AG74" i="41"/>
  <c r="AF74" i="41"/>
  <c r="AE74" i="41"/>
  <c r="AD74" i="41"/>
  <c r="AC74" i="41"/>
  <c r="AB74" i="41"/>
  <c r="AA74" i="41"/>
  <c r="Z74" i="41"/>
  <c r="Y74" i="41"/>
  <c r="X74" i="41"/>
  <c r="W74" i="41"/>
  <c r="V74" i="41"/>
  <c r="U74" i="41"/>
  <c r="T74" i="41"/>
  <c r="S74" i="41"/>
  <c r="R74" i="41"/>
  <c r="Q74" i="41"/>
  <c r="P74" i="41"/>
  <c r="O74" i="41"/>
  <c r="N74" i="41"/>
  <c r="M74" i="41"/>
  <c r="L74" i="41"/>
  <c r="K74" i="41"/>
  <c r="J74" i="41"/>
  <c r="I74" i="41"/>
  <c r="H74" i="41"/>
  <c r="G74" i="41"/>
  <c r="F74" i="41"/>
  <c r="E74" i="41"/>
  <c r="D74" i="41"/>
  <c r="C74" i="41"/>
  <c r="AH72" i="41"/>
  <c r="AI71" i="41"/>
  <c r="AH71" i="41" s="1"/>
  <c r="B71" i="41"/>
  <c r="AI70" i="41"/>
  <c r="AH70" i="41" s="1"/>
  <c r="AI69" i="41"/>
  <c r="AH69" i="41" s="1"/>
  <c r="B69" i="41"/>
  <c r="AI68" i="41"/>
  <c r="AH68" i="41" s="1"/>
  <c r="AI67" i="41"/>
  <c r="AH67" i="41" s="1"/>
  <c r="B67" i="41"/>
  <c r="AI66" i="41"/>
  <c r="AH66" i="41" s="1"/>
  <c r="AI65" i="41"/>
  <c r="AH65" i="41" s="1"/>
  <c r="B65" i="41"/>
  <c r="AI64" i="41"/>
  <c r="AH64" i="41" s="1"/>
  <c r="AI63" i="41"/>
  <c r="AH63" i="41"/>
  <c r="B63" i="41"/>
  <c r="AI62" i="41"/>
  <c r="AH62" i="41"/>
  <c r="AI61" i="41"/>
  <c r="AH61" i="41" s="1"/>
  <c r="B61" i="41"/>
  <c r="AI60" i="41"/>
  <c r="AH60" i="41" s="1"/>
  <c r="AI59" i="41"/>
  <c r="AH59" i="41" s="1"/>
  <c r="B59" i="41"/>
  <c r="AI58" i="41"/>
  <c r="AH58" i="41" s="1"/>
  <c r="AI57" i="41"/>
  <c r="AH57" i="41" s="1"/>
  <c r="B57" i="41"/>
  <c r="AI56" i="41"/>
  <c r="AH56" i="41" s="1"/>
  <c r="AI55" i="41"/>
  <c r="AH55" i="41"/>
  <c r="B55" i="41"/>
  <c r="AI54" i="41"/>
  <c r="AH54" i="41"/>
  <c r="AI53" i="41"/>
  <c r="AH53" i="41" s="1"/>
  <c r="B53" i="41"/>
  <c r="AI52" i="41"/>
  <c r="AH52" i="41" s="1"/>
  <c r="AI51" i="41"/>
  <c r="AH51" i="41" s="1"/>
  <c r="B51" i="41"/>
  <c r="AI50" i="41"/>
  <c r="AH50" i="41" s="1"/>
  <c r="AI49" i="41"/>
  <c r="AH49" i="41" s="1"/>
  <c r="B49" i="41"/>
  <c r="AI48" i="41"/>
  <c r="AH48" i="41" s="1"/>
  <c r="AI47" i="41"/>
  <c r="AH47" i="41"/>
  <c r="B47" i="41"/>
  <c r="AI46" i="41"/>
  <c r="AH46" i="41"/>
  <c r="AI45" i="41"/>
  <c r="AH45" i="41" s="1"/>
  <c r="B45" i="41"/>
  <c r="AI44" i="41"/>
  <c r="AH44" i="41" s="1"/>
  <c r="AI43" i="41"/>
  <c r="AH43" i="41" s="1"/>
  <c r="B43" i="41"/>
  <c r="AG42" i="41"/>
  <c r="AF42" i="41"/>
  <c r="AE42" i="41"/>
  <c r="AD42" i="41"/>
  <c r="AC42" i="41"/>
  <c r="AB42" i="41"/>
  <c r="AA42" i="41"/>
  <c r="Z42" i="41"/>
  <c r="Y42" i="41"/>
  <c r="X42" i="41"/>
  <c r="W42" i="41"/>
  <c r="V42" i="41"/>
  <c r="U42" i="41"/>
  <c r="T42" i="41"/>
  <c r="S42" i="41"/>
  <c r="R42" i="41"/>
  <c r="Q42" i="41"/>
  <c r="P42" i="41"/>
  <c r="O42" i="41"/>
  <c r="N42" i="41"/>
  <c r="M42" i="41"/>
  <c r="L42" i="41"/>
  <c r="K42" i="41"/>
  <c r="J42" i="41"/>
  <c r="I42" i="41"/>
  <c r="H42" i="41"/>
  <c r="G42" i="41"/>
  <c r="F42" i="41"/>
  <c r="E42" i="41"/>
  <c r="D42" i="41"/>
  <c r="C42" i="41"/>
  <c r="AH40" i="41"/>
  <c r="AI39" i="41"/>
  <c r="AH39" i="41" s="1"/>
  <c r="B39" i="41"/>
  <c r="AI38" i="41"/>
  <c r="AH38" i="41" s="1"/>
  <c r="AI37" i="41"/>
  <c r="AH37" i="41" s="1"/>
  <c r="B37" i="41"/>
  <c r="AI36" i="41"/>
  <c r="AH36" i="41" s="1"/>
  <c r="AI35" i="41"/>
  <c r="AH35" i="41" s="1"/>
  <c r="B35" i="41"/>
  <c r="AI34" i="41"/>
  <c r="AH34" i="41" s="1"/>
  <c r="AI33" i="41"/>
  <c r="AH33" i="41" s="1"/>
  <c r="B33" i="41"/>
  <c r="AI32" i="41"/>
  <c r="AH32" i="41" s="1"/>
  <c r="AI31" i="41"/>
  <c r="AH31" i="41" s="1"/>
  <c r="B31" i="41"/>
  <c r="AI30" i="41"/>
  <c r="AH30" i="41" s="1"/>
  <c r="AI29" i="41"/>
  <c r="AH29" i="41" s="1"/>
  <c r="B29" i="41"/>
  <c r="AI28" i="41"/>
  <c r="AH28" i="41" s="1"/>
  <c r="AI27" i="41"/>
  <c r="AH27" i="41" s="1"/>
  <c r="B27" i="41"/>
  <c r="AI26" i="41"/>
  <c r="AH26" i="41" s="1"/>
  <c r="AI25" i="41"/>
  <c r="AH25" i="41" s="1"/>
  <c r="B25" i="41"/>
  <c r="AI24" i="41"/>
  <c r="AH24" i="41" s="1"/>
  <c r="AI23" i="41"/>
  <c r="AH23" i="41" s="1"/>
  <c r="B23" i="41"/>
  <c r="AI22" i="41"/>
  <c r="AH22" i="41" s="1"/>
  <c r="AI21" i="41"/>
  <c r="AH21" i="41" s="1"/>
  <c r="B21" i="41"/>
  <c r="AI20" i="41"/>
  <c r="AH20" i="41" s="1"/>
  <c r="AI19" i="41"/>
  <c r="AH19" i="41" s="1"/>
  <c r="B19" i="41"/>
  <c r="AI18" i="41"/>
  <c r="AH18" i="41" s="1"/>
  <c r="AI17" i="41"/>
  <c r="AH17" i="41" s="1"/>
  <c r="B17" i="41"/>
  <c r="AI16" i="41"/>
  <c r="AH16" i="41" s="1"/>
  <c r="AI15" i="41"/>
  <c r="AH15" i="41" s="1"/>
  <c r="B15" i="41"/>
  <c r="AI14" i="41"/>
  <c r="AH14" i="41" s="1"/>
  <c r="AI13" i="41"/>
  <c r="AH13" i="41" s="1"/>
  <c r="B13" i="41"/>
  <c r="AI12" i="41"/>
  <c r="AH12" i="41" s="1"/>
  <c r="AI11" i="41"/>
  <c r="AH11" i="41" s="1"/>
  <c r="B11" i="41"/>
  <c r="AG10" i="41"/>
  <c r="AF10" i="41"/>
  <c r="AE10" i="41"/>
  <c r="AD10" i="41"/>
  <c r="AC10" i="41"/>
  <c r="AB10" i="41"/>
  <c r="AA10" i="41"/>
  <c r="Z10" i="41"/>
  <c r="Y10" i="41"/>
  <c r="X10" i="41"/>
  <c r="W10" i="41"/>
  <c r="V10" i="41"/>
  <c r="U10" i="41"/>
  <c r="T10" i="41"/>
  <c r="S10" i="41"/>
  <c r="R10" i="41"/>
  <c r="Q10" i="41"/>
  <c r="P10" i="41"/>
  <c r="O10" i="41"/>
  <c r="N10" i="41"/>
  <c r="M10" i="41"/>
  <c r="L10" i="41"/>
  <c r="K10" i="41"/>
  <c r="J10" i="41"/>
  <c r="I10" i="41"/>
  <c r="H10" i="41"/>
  <c r="G10" i="41"/>
  <c r="F10" i="41"/>
  <c r="E10" i="41"/>
  <c r="D10" i="41"/>
  <c r="C10" i="41"/>
  <c r="AA9" i="41"/>
  <c r="K9" i="41"/>
  <c r="E5" i="41"/>
  <c r="C5" i="41"/>
  <c r="A5" i="41"/>
  <c r="A6" i="41" s="1"/>
  <c r="B4" i="41"/>
  <c r="B3" i="41"/>
  <c r="B2" i="41"/>
  <c r="AH111" i="40"/>
  <c r="AH110" i="40"/>
  <c r="AH109" i="40"/>
  <c r="AH108" i="40"/>
  <c r="AH107" i="40"/>
  <c r="AH106" i="40"/>
  <c r="AG106" i="40"/>
  <c r="AF106" i="40"/>
  <c r="AE106" i="40"/>
  <c r="AD106" i="40"/>
  <c r="AC106" i="40"/>
  <c r="AB106" i="40"/>
  <c r="AA106" i="40"/>
  <c r="Z106" i="40"/>
  <c r="Y106" i="40"/>
  <c r="X106" i="40"/>
  <c r="W106" i="40"/>
  <c r="V106" i="40"/>
  <c r="U106" i="40"/>
  <c r="T106" i="40"/>
  <c r="S106" i="40"/>
  <c r="R106" i="40"/>
  <c r="Q106" i="40"/>
  <c r="P106" i="40"/>
  <c r="O106" i="40"/>
  <c r="N106" i="40"/>
  <c r="M106" i="40"/>
  <c r="L106" i="40"/>
  <c r="K106" i="40"/>
  <c r="J106" i="40"/>
  <c r="I106" i="40"/>
  <c r="H106" i="40"/>
  <c r="G106" i="40"/>
  <c r="F106" i="40"/>
  <c r="E106" i="40"/>
  <c r="D106" i="40"/>
  <c r="C106" i="40"/>
  <c r="AH105" i="40"/>
  <c r="AH104" i="40"/>
  <c r="AI103" i="40"/>
  <c r="AH103" i="40" s="1"/>
  <c r="B103" i="40"/>
  <c r="AI102" i="40"/>
  <c r="AH102" i="40" s="1"/>
  <c r="AI101" i="40"/>
  <c r="AH101" i="40"/>
  <c r="B101" i="40"/>
  <c r="AI100" i="40"/>
  <c r="AH100" i="40"/>
  <c r="AI99" i="40"/>
  <c r="AH99" i="40" s="1"/>
  <c r="B99" i="40"/>
  <c r="AI98" i="40"/>
  <c r="AH98" i="40" s="1"/>
  <c r="AI97" i="40"/>
  <c r="AH97" i="40"/>
  <c r="B97" i="40"/>
  <c r="AI96" i="40"/>
  <c r="AH96" i="40"/>
  <c r="AI95" i="40"/>
  <c r="AH95" i="40" s="1"/>
  <c r="B95" i="40"/>
  <c r="AI94" i="40"/>
  <c r="AH94" i="40" s="1"/>
  <c r="AI93" i="40"/>
  <c r="AH93" i="40"/>
  <c r="B93" i="40"/>
  <c r="AI92" i="40"/>
  <c r="AH92" i="40"/>
  <c r="AI91" i="40"/>
  <c r="AH91" i="40" s="1"/>
  <c r="B91" i="40"/>
  <c r="AI90" i="40"/>
  <c r="AH90" i="40" s="1"/>
  <c r="AI89" i="40"/>
  <c r="AH89" i="40"/>
  <c r="B89" i="40"/>
  <c r="AI88" i="40"/>
  <c r="AH88" i="40"/>
  <c r="AI87" i="40"/>
  <c r="AH87" i="40" s="1"/>
  <c r="B87" i="40"/>
  <c r="AI86" i="40"/>
  <c r="AH86" i="40" s="1"/>
  <c r="AI85" i="40"/>
  <c r="AH85" i="40"/>
  <c r="B85" i="40"/>
  <c r="AI84" i="40"/>
  <c r="AH84" i="40"/>
  <c r="AI83" i="40"/>
  <c r="AH83" i="40" s="1"/>
  <c r="B83" i="40"/>
  <c r="AI82" i="40"/>
  <c r="AH82" i="40" s="1"/>
  <c r="AI81" i="40"/>
  <c r="AH81" i="40"/>
  <c r="B81" i="40"/>
  <c r="AI80" i="40"/>
  <c r="AH80" i="40"/>
  <c r="AI79" i="40"/>
  <c r="AH79" i="40" s="1"/>
  <c r="B79" i="40"/>
  <c r="AI78" i="40"/>
  <c r="AH78" i="40" s="1"/>
  <c r="AI77" i="40"/>
  <c r="AH77" i="40"/>
  <c r="B77" i="40"/>
  <c r="AI76" i="40"/>
  <c r="AH76" i="40"/>
  <c r="AI75" i="40"/>
  <c r="AH75" i="40" s="1"/>
  <c r="B75" i="40"/>
  <c r="AG74" i="40"/>
  <c r="AF74" i="40"/>
  <c r="AE74" i="40"/>
  <c r="AD74" i="40"/>
  <c r="AC74" i="40"/>
  <c r="AB74" i="40"/>
  <c r="AA74" i="40"/>
  <c r="Z74" i="40"/>
  <c r="Y74" i="40"/>
  <c r="X74" i="40"/>
  <c r="W74" i="40"/>
  <c r="W9" i="40" s="1"/>
  <c r="V74" i="40"/>
  <c r="U74" i="40"/>
  <c r="T74" i="40"/>
  <c r="S74" i="40"/>
  <c r="R74" i="40"/>
  <c r="Q74" i="40"/>
  <c r="P74" i="40"/>
  <c r="O74" i="40"/>
  <c r="N74" i="40"/>
  <c r="M74" i="40"/>
  <c r="L74" i="40"/>
  <c r="K74" i="40"/>
  <c r="J74" i="40"/>
  <c r="I74" i="40"/>
  <c r="H74" i="40"/>
  <c r="G74" i="40"/>
  <c r="G9" i="40" s="1"/>
  <c r="F74" i="40"/>
  <c r="E74" i="40"/>
  <c r="D74" i="40"/>
  <c r="C74" i="40"/>
  <c r="AH72" i="40"/>
  <c r="AI71" i="40"/>
  <c r="AH71" i="40"/>
  <c r="B71" i="40"/>
  <c r="AI70" i="40"/>
  <c r="AH70" i="40"/>
  <c r="AI69" i="40"/>
  <c r="AH69" i="40" s="1"/>
  <c r="B69" i="40"/>
  <c r="AI68" i="40"/>
  <c r="AH68" i="40" s="1"/>
  <c r="AI67" i="40"/>
  <c r="AH67" i="40"/>
  <c r="B67" i="40"/>
  <c r="AI66" i="40"/>
  <c r="AH66" i="40"/>
  <c r="AI65" i="40"/>
  <c r="AH65" i="40" s="1"/>
  <c r="B65" i="40"/>
  <c r="AI64" i="40"/>
  <c r="AH64" i="40" s="1"/>
  <c r="AI63" i="40"/>
  <c r="AH63" i="40"/>
  <c r="B63" i="40"/>
  <c r="AI62" i="40"/>
  <c r="AH62" i="40"/>
  <c r="AI61" i="40"/>
  <c r="AH61" i="40" s="1"/>
  <c r="B61" i="40"/>
  <c r="AI60" i="40"/>
  <c r="AH60" i="40" s="1"/>
  <c r="AI59" i="40"/>
  <c r="AH59" i="40"/>
  <c r="B59" i="40"/>
  <c r="AI58" i="40"/>
  <c r="AH58" i="40"/>
  <c r="AI57" i="40"/>
  <c r="AH57" i="40" s="1"/>
  <c r="B57" i="40"/>
  <c r="AI56" i="40"/>
  <c r="AH56" i="40" s="1"/>
  <c r="AI55" i="40"/>
  <c r="AH55" i="40"/>
  <c r="B55" i="40"/>
  <c r="AI54" i="40"/>
  <c r="AH54" i="40"/>
  <c r="AI53" i="40"/>
  <c r="AH53" i="40" s="1"/>
  <c r="B53" i="40"/>
  <c r="AI52" i="40"/>
  <c r="AH52" i="40" s="1"/>
  <c r="AI51" i="40"/>
  <c r="AH51" i="40"/>
  <c r="B51" i="40"/>
  <c r="AI50" i="40"/>
  <c r="AH50" i="40"/>
  <c r="AI49" i="40"/>
  <c r="AH49" i="40" s="1"/>
  <c r="B49" i="40"/>
  <c r="AI48" i="40"/>
  <c r="AH48" i="40" s="1"/>
  <c r="AI47" i="40"/>
  <c r="AH47" i="40"/>
  <c r="B47" i="40"/>
  <c r="AI46" i="40"/>
  <c r="AH46" i="40"/>
  <c r="AI45" i="40"/>
  <c r="AH45" i="40" s="1"/>
  <c r="B45" i="40"/>
  <c r="AI44" i="40"/>
  <c r="AH44" i="40" s="1"/>
  <c r="AI43" i="40"/>
  <c r="AH43" i="40"/>
  <c r="B43" i="40"/>
  <c r="AG42" i="40"/>
  <c r="AF42" i="40"/>
  <c r="AE42" i="40"/>
  <c r="AD42" i="40"/>
  <c r="AC42" i="40"/>
  <c r="AB42" i="40"/>
  <c r="AA42" i="40"/>
  <c r="Z42" i="40"/>
  <c r="Y42" i="40"/>
  <c r="X42" i="40"/>
  <c r="W42" i="40"/>
  <c r="V42" i="40"/>
  <c r="U42" i="40"/>
  <c r="T42" i="40"/>
  <c r="S42" i="40"/>
  <c r="R42" i="40"/>
  <c r="Q42" i="40"/>
  <c r="P42" i="40"/>
  <c r="O42" i="40"/>
  <c r="N42" i="40"/>
  <c r="M42" i="40"/>
  <c r="L42" i="40"/>
  <c r="K42" i="40"/>
  <c r="J42" i="40"/>
  <c r="I42" i="40"/>
  <c r="H42" i="40"/>
  <c r="G42" i="40"/>
  <c r="F42" i="40"/>
  <c r="E42" i="40"/>
  <c r="D42" i="40"/>
  <c r="C42" i="40"/>
  <c r="AH40" i="40"/>
  <c r="AI39" i="40"/>
  <c r="AH39" i="40" s="1"/>
  <c r="B39" i="40"/>
  <c r="AI38" i="40"/>
  <c r="AH38" i="40" s="1"/>
  <c r="AI37" i="40"/>
  <c r="AH37" i="40" s="1"/>
  <c r="B37" i="40"/>
  <c r="AI36" i="40"/>
  <c r="AH36" i="40" s="1"/>
  <c r="AI35" i="40"/>
  <c r="AH35" i="40" s="1"/>
  <c r="B35" i="40"/>
  <c r="AI34" i="40"/>
  <c r="AH34" i="40" s="1"/>
  <c r="AI33" i="40"/>
  <c r="AH33" i="40" s="1"/>
  <c r="B33" i="40"/>
  <c r="AI32" i="40"/>
  <c r="AH32" i="40" s="1"/>
  <c r="AI31" i="40"/>
  <c r="AH31" i="40" s="1"/>
  <c r="B31" i="40"/>
  <c r="AI30" i="40"/>
  <c r="AH30" i="40" s="1"/>
  <c r="AI29" i="40"/>
  <c r="AH29" i="40" s="1"/>
  <c r="B29" i="40"/>
  <c r="AI28" i="40"/>
  <c r="AH28" i="40" s="1"/>
  <c r="AI27" i="40"/>
  <c r="AH27" i="40" s="1"/>
  <c r="B27" i="40"/>
  <c r="AI26" i="40"/>
  <c r="AH26" i="40" s="1"/>
  <c r="AI25" i="40"/>
  <c r="AH25" i="40" s="1"/>
  <c r="B25" i="40"/>
  <c r="AI24" i="40"/>
  <c r="AH24" i="40" s="1"/>
  <c r="AI23" i="40"/>
  <c r="AH23" i="40" s="1"/>
  <c r="B23" i="40"/>
  <c r="AI22" i="40"/>
  <c r="AH22" i="40" s="1"/>
  <c r="AI21" i="40"/>
  <c r="AH21" i="40" s="1"/>
  <c r="B21" i="40"/>
  <c r="AI20" i="40"/>
  <c r="AH20" i="40" s="1"/>
  <c r="AI19" i="40"/>
  <c r="AH19" i="40" s="1"/>
  <c r="B19" i="40"/>
  <c r="AI18" i="40"/>
  <c r="AH18" i="40" s="1"/>
  <c r="AI17" i="40"/>
  <c r="AH17" i="40" s="1"/>
  <c r="B17" i="40"/>
  <c r="AI16" i="40"/>
  <c r="AH16" i="40" s="1"/>
  <c r="AI15" i="40"/>
  <c r="AH15" i="40" s="1"/>
  <c r="B15" i="40"/>
  <c r="AI14" i="40"/>
  <c r="AH14" i="40" s="1"/>
  <c r="AI13" i="40"/>
  <c r="AH13" i="40" s="1"/>
  <c r="B13" i="40"/>
  <c r="AI12" i="40"/>
  <c r="AH12" i="40" s="1"/>
  <c r="AI11" i="40"/>
  <c r="AH11" i="40" s="1"/>
  <c r="B11" i="40"/>
  <c r="AG10" i="40"/>
  <c r="AF10" i="40"/>
  <c r="AE10" i="40"/>
  <c r="AE9" i="40" s="1"/>
  <c r="AD10" i="40"/>
  <c r="AD9" i="40" s="1"/>
  <c r="AC10" i="40"/>
  <c r="AB10" i="40"/>
  <c r="AA10" i="40"/>
  <c r="Z10" i="40"/>
  <c r="Z9" i="40" s="1"/>
  <c r="Y10" i="40"/>
  <c r="X10" i="40"/>
  <c r="W10" i="40"/>
  <c r="V10" i="40"/>
  <c r="V9" i="40" s="1"/>
  <c r="U10" i="40"/>
  <c r="T10" i="40"/>
  <c r="S10" i="40"/>
  <c r="R10" i="40"/>
  <c r="R9" i="40" s="1"/>
  <c r="Q10" i="40"/>
  <c r="P10" i="40"/>
  <c r="O10" i="40"/>
  <c r="O9" i="40" s="1"/>
  <c r="N10" i="40"/>
  <c r="N9" i="40" s="1"/>
  <c r="M10" i="40"/>
  <c r="L10" i="40"/>
  <c r="K10" i="40"/>
  <c r="J10" i="40"/>
  <c r="J9" i="40" s="1"/>
  <c r="I10" i="40"/>
  <c r="H10" i="40"/>
  <c r="G10" i="40"/>
  <c r="F10" i="40"/>
  <c r="F9" i="40" s="1"/>
  <c r="E10" i="40"/>
  <c r="D10" i="40"/>
  <c r="C10" i="40"/>
  <c r="AA9" i="40"/>
  <c r="S9" i="40"/>
  <c r="K9" i="40"/>
  <c r="C9" i="40"/>
  <c r="E5" i="40"/>
  <c r="C5" i="40"/>
  <c r="A5" i="40"/>
  <c r="B4" i="40"/>
  <c r="B3" i="40"/>
  <c r="B2" i="40"/>
  <c r="AH111" i="39"/>
  <c r="AH110" i="39"/>
  <c r="AH109" i="39"/>
  <c r="AH108" i="39"/>
  <c r="AH107" i="39"/>
  <c r="AH106" i="39"/>
  <c r="AG106" i="39"/>
  <c r="AF106" i="39"/>
  <c r="AE106" i="39"/>
  <c r="AD106" i="39"/>
  <c r="AC106" i="39"/>
  <c r="AB106" i="39"/>
  <c r="AA106" i="39"/>
  <c r="Z106" i="39"/>
  <c r="Y106" i="39"/>
  <c r="X106" i="39"/>
  <c r="W106" i="39"/>
  <c r="V106" i="39"/>
  <c r="U106" i="39"/>
  <c r="T106" i="39"/>
  <c r="S106" i="39"/>
  <c r="S9" i="39" s="1"/>
  <c r="R106" i="39"/>
  <c r="Q106" i="39"/>
  <c r="P106" i="39"/>
  <c r="O106" i="39"/>
  <c r="N106" i="39"/>
  <c r="M106" i="39"/>
  <c r="L106" i="39"/>
  <c r="K106" i="39"/>
  <c r="K9" i="39" s="1"/>
  <c r="J106" i="39"/>
  <c r="I106" i="39"/>
  <c r="H106" i="39"/>
  <c r="G106" i="39"/>
  <c r="F106" i="39"/>
  <c r="E106" i="39"/>
  <c r="D106" i="39"/>
  <c r="C106" i="39"/>
  <c r="C9" i="39" s="1"/>
  <c r="AH105" i="39"/>
  <c r="AH104" i="39"/>
  <c r="AI103" i="39"/>
  <c r="AH103" i="39" s="1"/>
  <c r="B103" i="39"/>
  <c r="AI102" i="39"/>
  <c r="AH102" i="39" s="1"/>
  <c r="AI101" i="39"/>
  <c r="AH101" i="39"/>
  <c r="B101" i="39"/>
  <c r="AI100" i="39"/>
  <c r="AH100" i="39"/>
  <c r="AI99" i="39"/>
  <c r="AH99" i="39" s="1"/>
  <c r="B99" i="39"/>
  <c r="AI98" i="39"/>
  <c r="AH98" i="39" s="1"/>
  <c r="AI97" i="39"/>
  <c r="AH97" i="39"/>
  <c r="B97" i="39"/>
  <c r="AI96" i="39"/>
  <c r="AH96" i="39"/>
  <c r="AI95" i="39"/>
  <c r="AH95" i="39" s="1"/>
  <c r="B95" i="39"/>
  <c r="AI94" i="39"/>
  <c r="AH94" i="39" s="1"/>
  <c r="AI93" i="39"/>
  <c r="AH93" i="39"/>
  <c r="B93" i="39"/>
  <c r="AI92" i="39"/>
  <c r="AH92" i="39"/>
  <c r="AI91" i="39"/>
  <c r="AH91" i="39" s="1"/>
  <c r="B91" i="39"/>
  <c r="AI90" i="39"/>
  <c r="AH90" i="39" s="1"/>
  <c r="AI89" i="39"/>
  <c r="AH89" i="39"/>
  <c r="B89" i="39"/>
  <c r="AI88" i="39"/>
  <c r="AH88" i="39"/>
  <c r="AI87" i="39"/>
  <c r="AH87" i="39" s="1"/>
  <c r="B87" i="39"/>
  <c r="AI86" i="39"/>
  <c r="AH86" i="39" s="1"/>
  <c r="AI85" i="39"/>
  <c r="AH85" i="39"/>
  <c r="B85" i="39"/>
  <c r="AI84" i="39"/>
  <c r="AH84" i="39"/>
  <c r="AI83" i="39"/>
  <c r="AH83" i="39" s="1"/>
  <c r="B83" i="39"/>
  <c r="AI82" i="39"/>
  <c r="AH82" i="39" s="1"/>
  <c r="AI81" i="39"/>
  <c r="AH81" i="39"/>
  <c r="B81" i="39"/>
  <c r="AI80" i="39"/>
  <c r="AH80" i="39"/>
  <c r="AI79" i="39"/>
  <c r="AH79" i="39" s="1"/>
  <c r="B79" i="39"/>
  <c r="AI78" i="39"/>
  <c r="AH78" i="39" s="1"/>
  <c r="AI77" i="39"/>
  <c r="AH77" i="39"/>
  <c r="B77" i="39"/>
  <c r="AI76" i="39"/>
  <c r="AH76" i="39"/>
  <c r="AI75" i="39"/>
  <c r="AH75" i="39" s="1"/>
  <c r="B75" i="39"/>
  <c r="AG74" i="39"/>
  <c r="AF74" i="39"/>
  <c r="AE74" i="39"/>
  <c r="AD74" i="39"/>
  <c r="AC74" i="39"/>
  <c r="AB74" i="39"/>
  <c r="AA74" i="39"/>
  <c r="Z74" i="39"/>
  <c r="Y74" i="39"/>
  <c r="X74" i="39"/>
  <c r="W74" i="39"/>
  <c r="V74" i="39"/>
  <c r="U74" i="39"/>
  <c r="T74" i="39"/>
  <c r="S74" i="39"/>
  <c r="R74" i="39"/>
  <c r="Q74" i="39"/>
  <c r="P74" i="39"/>
  <c r="O74" i="39"/>
  <c r="N74" i="39"/>
  <c r="M74" i="39"/>
  <c r="L74" i="39"/>
  <c r="K74" i="39"/>
  <c r="J74" i="39"/>
  <c r="I74" i="39"/>
  <c r="H74" i="39"/>
  <c r="G74" i="39"/>
  <c r="F74" i="39"/>
  <c r="E74" i="39"/>
  <c r="D74" i="39"/>
  <c r="C74" i="39"/>
  <c r="AH72" i="39"/>
  <c r="AI71" i="39"/>
  <c r="AH71" i="39"/>
  <c r="B71" i="39"/>
  <c r="AI70" i="39"/>
  <c r="AH70" i="39"/>
  <c r="AI69" i="39"/>
  <c r="AH69" i="39" s="1"/>
  <c r="B69" i="39"/>
  <c r="AI68" i="39"/>
  <c r="AH68" i="39" s="1"/>
  <c r="AI67" i="39"/>
  <c r="AH67" i="39"/>
  <c r="B67" i="39"/>
  <c r="AI66" i="39"/>
  <c r="AH66" i="39"/>
  <c r="AI65" i="39"/>
  <c r="AH65" i="39" s="1"/>
  <c r="B65" i="39"/>
  <c r="AI64" i="39"/>
  <c r="AH64" i="39" s="1"/>
  <c r="AI63" i="39"/>
  <c r="AH63" i="39"/>
  <c r="B63" i="39"/>
  <c r="AI62" i="39"/>
  <c r="AH62" i="39"/>
  <c r="AI61" i="39"/>
  <c r="AH61" i="39" s="1"/>
  <c r="B61" i="39"/>
  <c r="AI60" i="39"/>
  <c r="AH60" i="39" s="1"/>
  <c r="AI59" i="39"/>
  <c r="AH59" i="39"/>
  <c r="B59" i="39"/>
  <c r="AI58" i="39"/>
  <c r="AH58" i="39"/>
  <c r="AI57" i="39"/>
  <c r="AH57" i="39" s="1"/>
  <c r="B57" i="39"/>
  <c r="AI56" i="39"/>
  <c r="AH56" i="39" s="1"/>
  <c r="AI55" i="39"/>
  <c r="AH55" i="39"/>
  <c r="B55" i="39"/>
  <c r="AI54" i="39"/>
  <c r="AH54" i="39"/>
  <c r="AI53" i="39"/>
  <c r="AH53" i="39" s="1"/>
  <c r="B53" i="39"/>
  <c r="AI52" i="39"/>
  <c r="AH52" i="39" s="1"/>
  <c r="AI51" i="39"/>
  <c r="AH51" i="39"/>
  <c r="B51" i="39"/>
  <c r="AI50" i="39"/>
  <c r="AH50" i="39"/>
  <c r="AI49" i="39"/>
  <c r="AH49" i="39" s="1"/>
  <c r="B49" i="39"/>
  <c r="AI48" i="39"/>
  <c r="AH48" i="39" s="1"/>
  <c r="AI47" i="39"/>
  <c r="AH47" i="39"/>
  <c r="B47" i="39"/>
  <c r="AI46" i="39"/>
  <c r="AH46" i="39"/>
  <c r="AI45" i="39"/>
  <c r="AH45" i="39" s="1"/>
  <c r="B45" i="39"/>
  <c r="AI44" i="39"/>
  <c r="AH44" i="39" s="1"/>
  <c r="AI43" i="39"/>
  <c r="AH43" i="39"/>
  <c r="B43" i="39"/>
  <c r="AG42" i="39"/>
  <c r="AF42" i="39"/>
  <c r="AF9" i="39" s="1"/>
  <c r="AE42" i="39"/>
  <c r="AD42" i="39"/>
  <c r="AC42" i="39"/>
  <c r="AB42" i="39"/>
  <c r="AB9" i="39" s="1"/>
  <c r="AA42" i="39"/>
  <c r="Z42" i="39"/>
  <c r="Y42" i="39"/>
  <c r="X42" i="39"/>
  <c r="X9" i="39" s="1"/>
  <c r="W42" i="39"/>
  <c r="V42" i="39"/>
  <c r="U42" i="39"/>
  <c r="T42" i="39"/>
  <c r="T9" i="39" s="1"/>
  <c r="S42" i="39"/>
  <c r="R42" i="39"/>
  <c r="Q42" i="39"/>
  <c r="P42" i="39"/>
  <c r="P9" i="39" s="1"/>
  <c r="O42" i="39"/>
  <c r="N42" i="39"/>
  <c r="M42" i="39"/>
  <c r="L42" i="39"/>
  <c r="L9" i="39" s="1"/>
  <c r="K42" i="39"/>
  <c r="J42" i="39"/>
  <c r="I42" i="39"/>
  <c r="H42" i="39"/>
  <c r="H9" i="39" s="1"/>
  <c r="G42" i="39"/>
  <c r="F42" i="39"/>
  <c r="E42" i="39"/>
  <c r="D42" i="39"/>
  <c r="D9" i="39" s="1"/>
  <c r="C42" i="39"/>
  <c r="AH40" i="39"/>
  <c r="AI39" i="39"/>
  <c r="AH39" i="39" s="1"/>
  <c r="B39" i="39"/>
  <c r="AI38" i="39"/>
  <c r="AH38" i="39" s="1"/>
  <c r="AI37" i="39"/>
  <c r="AH37" i="39" s="1"/>
  <c r="B37" i="39"/>
  <c r="AI36" i="39"/>
  <c r="AH36" i="39" s="1"/>
  <c r="AI35" i="39"/>
  <c r="AH35" i="39" s="1"/>
  <c r="B35" i="39"/>
  <c r="AI34" i="39"/>
  <c r="AH34" i="39" s="1"/>
  <c r="AI33" i="39"/>
  <c r="AH33" i="39" s="1"/>
  <c r="B33" i="39"/>
  <c r="AI32" i="39"/>
  <c r="AH32" i="39" s="1"/>
  <c r="AI31" i="39"/>
  <c r="AH31" i="39" s="1"/>
  <c r="B31" i="39"/>
  <c r="AI30" i="39"/>
  <c r="AH30" i="39" s="1"/>
  <c r="AI29" i="39"/>
  <c r="AH29" i="39" s="1"/>
  <c r="B29" i="39"/>
  <c r="AI28" i="39"/>
  <c r="AH28" i="39" s="1"/>
  <c r="AI27" i="39"/>
  <c r="AH27" i="39" s="1"/>
  <c r="B27" i="39"/>
  <c r="AI26" i="39"/>
  <c r="AH26" i="39" s="1"/>
  <c r="AI25" i="39"/>
  <c r="AH25" i="39" s="1"/>
  <c r="B25" i="39"/>
  <c r="AI24" i="39"/>
  <c r="AH24" i="39" s="1"/>
  <c r="AI23" i="39"/>
  <c r="AH23" i="39" s="1"/>
  <c r="B23" i="39"/>
  <c r="AI22" i="39"/>
  <c r="AH22" i="39" s="1"/>
  <c r="AI21" i="39"/>
  <c r="AH21" i="39" s="1"/>
  <c r="B21" i="39"/>
  <c r="AI20" i="39"/>
  <c r="AH20" i="39" s="1"/>
  <c r="AI19" i="39"/>
  <c r="AH19" i="39" s="1"/>
  <c r="B19" i="39"/>
  <c r="AI18" i="39"/>
  <c r="AH18" i="39" s="1"/>
  <c r="AI17" i="39"/>
  <c r="AH17" i="39" s="1"/>
  <c r="B17" i="39"/>
  <c r="AI16" i="39"/>
  <c r="AH16" i="39" s="1"/>
  <c r="AI15" i="39"/>
  <c r="AH15" i="39" s="1"/>
  <c r="B15" i="39"/>
  <c r="AI14" i="39"/>
  <c r="AH14" i="39" s="1"/>
  <c r="AI13" i="39"/>
  <c r="AH13" i="39" s="1"/>
  <c r="B13" i="39"/>
  <c r="AI12" i="39"/>
  <c r="AH12" i="39" s="1"/>
  <c r="AI11" i="39"/>
  <c r="AH11" i="39" s="1"/>
  <c r="B11" i="39"/>
  <c r="AG10" i="39"/>
  <c r="AF10" i="39"/>
  <c r="AE10" i="39"/>
  <c r="AD10" i="39"/>
  <c r="AD9" i="39" s="1"/>
  <c r="AC10" i="39"/>
  <c r="AB10" i="39"/>
  <c r="AA10" i="39"/>
  <c r="Z10" i="39"/>
  <c r="Z9" i="39" s="1"/>
  <c r="Y10" i="39"/>
  <c r="X10" i="39"/>
  <c r="W10" i="39"/>
  <c r="V10" i="39"/>
  <c r="V9" i="39" s="1"/>
  <c r="U10" i="39"/>
  <c r="T10" i="39"/>
  <c r="S10" i="39"/>
  <c r="R10" i="39"/>
  <c r="R9" i="39" s="1"/>
  <c r="Q10" i="39"/>
  <c r="P10" i="39"/>
  <c r="O10" i="39"/>
  <c r="N10" i="39"/>
  <c r="N9" i="39" s="1"/>
  <c r="M10" i="39"/>
  <c r="L10" i="39"/>
  <c r="K10" i="39"/>
  <c r="J10" i="39"/>
  <c r="J9" i="39" s="1"/>
  <c r="I10" i="39"/>
  <c r="H10" i="39"/>
  <c r="G10" i="39"/>
  <c r="F10" i="39"/>
  <c r="F9" i="39" s="1"/>
  <c r="E10" i="39"/>
  <c r="D10" i="39"/>
  <c r="C10" i="39"/>
  <c r="AA9" i="39"/>
  <c r="E5" i="39"/>
  <c r="C5" i="39"/>
  <c r="A5" i="39"/>
  <c r="B4" i="39"/>
  <c r="B3" i="39"/>
  <c r="B2" i="39"/>
  <c r="AH111" i="38"/>
  <c r="AH110" i="38"/>
  <c r="AH109" i="38"/>
  <c r="AH108" i="38"/>
  <c r="AH107" i="38"/>
  <c r="AH106" i="38"/>
  <c r="AG106" i="38"/>
  <c r="AF106" i="38"/>
  <c r="AE106" i="38"/>
  <c r="AE9" i="38" s="1"/>
  <c r="AD106" i="38"/>
  <c r="AC106" i="38"/>
  <c r="AB106" i="38"/>
  <c r="AA106" i="38"/>
  <c r="AA9" i="38" s="1"/>
  <c r="Z106" i="38"/>
  <c r="Y106" i="38"/>
  <c r="X106" i="38"/>
  <c r="W106" i="38"/>
  <c r="W9" i="38" s="1"/>
  <c r="V106" i="38"/>
  <c r="U106" i="38"/>
  <c r="T106" i="38"/>
  <c r="S106" i="38"/>
  <c r="S9" i="38" s="1"/>
  <c r="R106" i="38"/>
  <c r="Q106" i="38"/>
  <c r="P106" i="38"/>
  <c r="O106" i="38"/>
  <c r="O9" i="38" s="1"/>
  <c r="N106" i="38"/>
  <c r="M106" i="38"/>
  <c r="L106" i="38"/>
  <c r="K106" i="38"/>
  <c r="K9" i="38" s="1"/>
  <c r="J106" i="38"/>
  <c r="I106" i="38"/>
  <c r="H106" i="38"/>
  <c r="G106" i="38"/>
  <c r="G9" i="38" s="1"/>
  <c r="F106" i="38"/>
  <c r="E106" i="38"/>
  <c r="D106" i="38"/>
  <c r="C106" i="38"/>
  <c r="C9" i="38" s="1"/>
  <c r="AH105" i="38"/>
  <c r="AH104" i="38"/>
  <c r="AI103" i="38"/>
  <c r="AH103" i="38" s="1"/>
  <c r="B103" i="38"/>
  <c r="AI102" i="38"/>
  <c r="AH102" i="38" s="1"/>
  <c r="AI101" i="38"/>
  <c r="AH101" i="38"/>
  <c r="B101" i="38"/>
  <c r="AI100" i="38"/>
  <c r="AH100" i="38"/>
  <c r="AI99" i="38"/>
  <c r="AH99" i="38" s="1"/>
  <c r="B99" i="38"/>
  <c r="AI98" i="38"/>
  <c r="AH98" i="38" s="1"/>
  <c r="AI97" i="38"/>
  <c r="AH97" i="38"/>
  <c r="B97" i="38"/>
  <c r="AI96" i="38"/>
  <c r="AH96" i="38"/>
  <c r="AI95" i="38"/>
  <c r="AH95" i="38" s="1"/>
  <c r="B95" i="38"/>
  <c r="AI94" i="38"/>
  <c r="AH94" i="38" s="1"/>
  <c r="AI93" i="38"/>
  <c r="AH93" i="38" s="1"/>
  <c r="B93" i="38"/>
  <c r="AI92" i="38"/>
  <c r="AH92" i="38" s="1"/>
  <c r="AI91" i="38"/>
  <c r="AH91" i="38" s="1"/>
  <c r="B91" i="38"/>
  <c r="AI90" i="38"/>
  <c r="AH90" i="38" s="1"/>
  <c r="AI89" i="38"/>
  <c r="AH89" i="38"/>
  <c r="B89" i="38"/>
  <c r="AI88" i="38"/>
  <c r="AH88" i="38"/>
  <c r="AI87" i="38"/>
  <c r="AH87" i="38" s="1"/>
  <c r="B87" i="38"/>
  <c r="AI86" i="38"/>
  <c r="AH86" i="38" s="1"/>
  <c r="AI85" i="38"/>
  <c r="AH85" i="38"/>
  <c r="B85" i="38"/>
  <c r="AI84" i="38"/>
  <c r="AH84" i="38"/>
  <c r="AI83" i="38"/>
  <c r="AH83" i="38" s="1"/>
  <c r="B83" i="38"/>
  <c r="AI82" i="38"/>
  <c r="AH82" i="38" s="1"/>
  <c r="AI81" i="38"/>
  <c r="AH81" i="38"/>
  <c r="B81" i="38"/>
  <c r="AI80" i="38"/>
  <c r="AH80" i="38"/>
  <c r="AI79" i="38"/>
  <c r="AH79" i="38" s="1"/>
  <c r="B79" i="38"/>
  <c r="AI78" i="38"/>
  <c r="AH78" i="38" s="1"/>
  <c r="AI77" i="38"/>
  <c r="AH77" i="38"/>
  <c r="B77" i="38"/>
  <c r="AI76" i="38"/>
  <c r="AH76" i="38"/>
  <c r="AI75" i="38"/>
  <c r="AH75" i="38" s="1"/>
  <c r="B75" i="38"/>
  <c r="AG74" i="38"/>
  <c r="AF74" i="38"/>
  <c r="AE74" i="38"/>
  <c r="AD74" i="38"/>
  <c r="AC74" i="38"/>
  <c r="AB74" i="38"/>
  <c r="AA74" i="38"/>
  <c r="Z74" i="38"/>
  <c r="Y74" i="38"/>
  <c r="X74" i="38"/>
  <c r="W74" i="38"/>
  <c r="V74" i="38"/>
  <c r="U74" i="38"/>
  <c r="T74" i="38"/>
  <c r="S74" i="38"/>
  <c r="R74" i="38"/>
  <c r="Q74" i="38"/>
  <c r="P74" i="38"/>
  <c r="O74" i="38"/>
  <c r="N74" i="38"/>
  <c r="M74" i="38"/>
  <c r="L74" i="38"/>
  <c r="K74" i="38"/>
  <c r="J74" i="38"/>
  <c r="I74" i="38"/>
  <c r="H74" i="38"/>
  <c r="G74" i="38"/>
  <c r="F74" i="38"/>
  <c r="E74" i="38"/>
  <c r="D74" i="38"/>
  <c r="C74" i="38"/>
  <c r="AH72" i="38"/>
  <c r="AI71" i="38"/>
  <c r="AH71" i="38"/>
  <c r="B71" i="38"/>
  <c r="AI70" i="38"/>
  <c r="AH70" i="38"/>
  <c r="AI69" i="38"/>
  <c r="AH69" i="38" s="1"/>
  <c r="B69" i="38"/>
  <c r="AI68" i="38"/>
  <c r="AH68" i="38" s="1"/>
  <c r="AI67" i="38"/>
  <c r="AH67" i="38" s="1"/>
  <c r="B67" i="38"/>
  <c r="AI66" i="38"/>
  <c r="AH66" i="38" s="1"/>
  <c r="AI65" i="38"/>
  <c r="AH65" i="38" s="1"/>
  <c r="B65" i="38"/>
  <c r="AI64" i="38"/>
  <c r="AH64" i="38" s="1"/>
  <c r="AI63" i="38"/>
  <c r="AH63" i="38"/>
  <c r="B63" i="38"/>
  <c r="AI62" i="38"/>
  <c r="AH62" i="38"/>
  <c r="AI61" i="38"/>
  <c r="AH61" i="38" s="1"/>
  <c r="B61" i="38"/>
  <c r="AI60" i="38"/>
  <c r="AH60" i="38" s="1"/>
  <c r="AI59" i="38"/>
  <c r="AH59" i="38" s="1"/>
  <c r="B59" i="38"/>
  <c r="AI58" i="38"/>
  <c r="AH58" i="38" s="1"/>
  <c r="AI57" i="38"/>
  <c r="AH57" i="38" s="1"/>
  <c r="B57" i="38"/>
  <c r="AI56" i="38"/>
  <c r="AH56" i="38" s="1"/>
  <c r="AI55" i="38"/>
  <c r="AH55" i="38"/>
  <c r="B55" i="38"/>
  <c r="AI54" i="38"/>
  <c r="AH54" i="38"/>
  <c r="AI53" i="38"/>
  <c r="AH53" i="38" s="1"/>
  <c r="B53" i="38"/>
  <c r="AI52" i="38"/>
  <c r="AH52" i="38" s="1"/>
  <c r="AI51" i="38"/>
  <c r="AH51" i="38"/>
  <c r="B51" i="38"/>
  <c r="AI50" i="38"/>
  <c r="AH50" i="38" s="1"/>
  <c r="AI49" i="38"/>
  <c r="AH49" i="38" s="1"/>
  <c r="B49" i="38"/>
  <c r="AI48" i="38"/>
  <c r="AH48" i="38" s="1"/>
  <c r="AI47" i="38"/>
  <c r="AH47" i="38"/>
  <c r="B47" i="38"/>
  <c r="AI46" i="38"/>
  <c r="AH46" i="38"/>
  <c r="AI45" i="38"/>
  <c r="AH45" i="38" s="1"/>
  <c r="B45" i="38"/>
  <c r="AI44" i="38"/>
  <c r="AH44" i="38" s="1"/>
  <c r="AI43" i="38"/>
  <c r="AH43" i="38"/>
  <c r="B43" i="38"/>
  <c r="AG42" i="38"/>
  <c r="AF42" i="38"/>
  <c r="AF9" i="38" s="1"/>
  <c r="AE42" i="38"/>
  <c r="AD42" i="38"/>
  <c r="AC42" i="38"/>
  <c r="AB42" i="38"/>
  <c r="AB9" i="38" s="1"/>
  <c r="AA42" i="38"/>
  <c r="Z42" i="38"/>
  <c r="Y42" i="38"/>
  <c r="X42" i="38"/>
  <c r="X9" i="38" s="1"/>
  <c r="W42" i="38"/>
  <c r="V42" i="38"/>
  <c r="U42" i="38"/>
  <c r="T42" i="38"/>
  <c r="T9" i="38" s="1"/>
  <c r="S42" i="38"/>
  <c r="R42" i="38"/>
  <c r="Q42" i="38"/>
  <c r="P42" i="38"/>
  <c r="P9" i="38" s="1"/>
  <c r="O42" i="38"/>
  <c r="N42" i="38"/>
  <c r="M42" i="38"/>
  <c r="L42" i="38"/>
  <c r="L9" i="38" s="1"/>
  <c r="K42" i="38"/>
  <c r="J42" i="38"/>
  <c r="I42" i="38"/>
  <c r="H42" i="38"/>
  <c r="H9" i="38" s="1"/>
  <c r="G42" i="38"/>
  <c r="F42" i="38"/>
  <c r="E42" i="38"/>
  <c r="D42" i="38"/>
  <c r="D9" i="38" s="1"/>
  <c r="C42" i="38"/>
  <c r="AH40" i="38"/>
  <c r="AI39" i="38"/>
  <c r="AH39" i="38" s="1"/>
  <c r="B39" i="38"/>
  <c r="AI38" i="38"/>
  <c r="AH38" i="38" s="1"/>
  <c r="AI37" i="38"/>
  <c r="AH37" i="38" s="1"/>
  <c r="B37" i="38"/>
  <c r="AI36" i="38"/>
  <c r="AH36" i="38" s="1"/>
  <c r="AI35" i="38"/>
  <c r="AH35" i="38" s="1"/>
  <c r="B35" i="38"/>
  <c r="AI34" i="38"/>
  <c r="AH34" i="38" s="1"/>
  <c r="AI33" i="38"/>
  <c r="AH33" i="38"/>
  <c r="B33" i="38"/>
  <c r="AI32" i="38"/>
  <c r="AH32" i="38"/>
  <c r="AI31" i="38"/>
  <c r="AH31" i="38" s="1"/>
  <c r="B31" i="38"/>
  <c r="AI30" i="38"/>
  <c r="AH30" i="38" s="1"/>
  <c r="AI29" i="38"/>
  <c r="AH29" i="38" s="1"/>
  <c r="B29" i="38"/>
  <c r="AI28" i="38"/>
  <c r="AH28" i="38" s="1"/>
  <c r="AI27" i="38"/>
  <c r="AH27" i="38" s="1"/>
  <c r="B27" i="38"/>
  <c r="AI26" i="38"/>
  <c r="AH26" i="38" s="1"/>
  <c r="AI25" i="38"/>
  <c r="AH25" i="38" s="1"/>
  <c r="B25" i="38"/>
  <c r="AI24" i="38"/>
  <c r="AH24" i="38"/>
  <c r="AI23" i="38"/>
  <c r="AH23" i="38" s="1"/>
  <c r="B23" i="38"/>
  <c r="AI22" i="38"/>
  <c r="AH22" i="38" s="1"/>
  <c r="AI21" i="38"/>
  <c r="AH21" i="38" s="1"/>
  <c r="B21" i="38"/>
  <c r="AI20" i="38"/>
  <c r="AH20" i="38" s="1"/>
  <c r="AI19" i="38"/>
  <c r="AH19" i="38" s="1"/>
  <c r="B19" i="38"/>
  <c r="AI18" i="38"/>
  <c r="AH18" i="38" s="1"/>
  <c r="AI17" i="38"/>
  <c r="AH17" i="38" s="1"/>
  <c r="B17" i="38"/>
  <c r="AI16" i="38"/>
  <c r="AH16" i="38" s="1"/>
  <c r="AI15" i="38"/>
  <c r="AH15" i="38" s="1"/>
  <c r="B15" i="38"/>
  <c r="AI14" i="38"/>
  <c r="AH14" i="38" s="1"/>
  <c r="AI13" i="38"/>
  <c r="AH13" i="38" s="1"/>
  <c r="B13" i="38"/>
  <c r="AI12" i="38"/>
  <c r="AH12" i="38"/>
  <c r="AI11" i="38"/>
  <c r="AH11" i="38" s="1"/>
  <c r="B11" i="38"/>
  <c r="AG10" i="38"/>
  <c r="AF10" i="38"/>
  <c r="AE10" i="38"/>
  <c r="AD10" i="38"/>
  <c r="AD9" i="38" s="1"/>
  <c r="AC10" i="38"/>
  <c r="AC9" i="38" s="1"/>
  <c r="AB10" i="38"/>
  <c r="AA10" i="38"/>
  <c r="Z10" i="38"/>
  <c r="Z9" i="38" s="1"/>
  <c r="Y10" i="38"/>
  <c r="Y9" i="38" s="1"/>
  <c r="X10" i="38"/>
  <c r="W10" i="38"/>
  <c r="V10" i="38"/>
  <c r="V9" i="38" s="1"/>
  <c r="U10" i="38"/>
  <c r="U9" i="38" s="1"/>
  <c r="T10" i="38"/>
  <c r="S10" i="38"/>
  <c r="R10" i="38"/>
  <c r="R9" i="38" s="1"/>
  <c r="Q10" i="38"/>
  <c r="P10" i="38"/>
  <c r="O10" i="38"/>
  <c r="N10" i="38"/>
  <c r="N9" i="38" s="1"/>
  <c r="M10" i="38"/>
  <c r="M9" i="38" s="1"/>
  <c r="L10" i="38"/>
  <c r="K10" i="38"/>
  <c r="J10" i="38"/>
  <c r="J9" i="38" s="1"/>
  <c r="I10" i="38"/>
  <c r="I9" i="38" s="1"/>
  <c r="H10" i="38"/>
  <c r="G10" i="38"/>
  <c r="F10" i="38"/>
  <c r="F9" i="38" s="1"/>
  <c r="E10" i="38"/>
  <c r="E9" i="38" s="1"/>
  <c r="D10" i="38"/>
  <c r="C10" i="38"/>
  <c r="AG9" i="38"/>
  <c r="Q9" i="38"/>
  <c r="E5" i="38"/>
  <c r="C5" i="38"/>
  <c r="A5" i="38"/>
  <c r="B4" i="38"/>
  <c r="B3" i="38"/>
  <c r="B2" i="38"/>
  <c r="AH111" i="37"/>
  <c r="AH110" i="37"/>
  <c r="AH109" i="37"/>
  <c r="AH108" i="37"/>
  <c r="AH107" i="37"/>
  <c r="AH106" i="37"/>
  <c r="AG106" i="37"/>
  <c r="AF106" i="37"/>
  <c r="AE106" i="37"/>
  <c r="AD106" i="37"/>
  <c r="AC106" i="37"/>
  <c r="AB106" i="37"/>
  <c r="AA106" i="37"/>
  <c r="Z106" i="37"/>
  <c r="Y106" i="37"/>
  <c r="X106" i="37"/>
  <c r="W106" i="37"/>
  <c r="V106" i="37"/>
  <c r="U106" i="37"/>
  <c r="T106" i="37"/>
  <c r="S106" i="37"/>
  <c r="R106" i="37"/>
  <c r="Q106" i="37"/>
  <c r="P106" i="37"/>
  <c r="O106" i="37"/>
  <c r="N106" i="37"/>
  <c r="M106" i="37"/>
  <c r="L106" i="37"/>
  <c r="K106" i="37"/>
  <c r="J106" i="37"/>
  <c r="I106" i="37"/>
  <c r="H106" i="37"/>
  <c r="G106" i="37"/>
  <c r="F106" i="37"/>
  <c r="E106" i="37"/>
  <c r="D106" i="37"/>
  <c r="C106" i="37"/>
  <c r="AH105" i="37"/>
  <c r="AH104" i="37"/>
  <c r="AI103" i="37"/>
  <c r="AH103" i="37" s="1"/>
  <c r="B103" i="37"/>
  <c r="AI102" i="37"/>
  <c r="AH102" i="37" s="1"/>
  <c r="AI101" i="37"/>
  <c r="AH101" i="37" s="1"/>
  <c r="B101" i="37"/>
  <c r="AI100" i="37"/>
  <c r="AH100" i="37" s="1"/>
  <c r="AI99" i="37"/>
  <c r="AH99" i="37" s="1"/>
  <c r="B99" i="37"/>
  <c r="AI98" i="37"/>
  <c r="AH98" i="37" s="1"/>
  <c r="AI97" i="37"/>
  <c r="AH97" i="37"/>
  <c r="B97" i="37"/>
  <c r="AI96" i="37"/>
  <c r="AH96" i="37"/>
  <c r="AI95" i="37"/>
  <c r="AH95" i="37" s="1"/>
  <c r="B95" i="37"/>
  <c r="AI94" i="37"/>
  <c r="AH94" i="37" s="1"/>
  <c r="AI93" i="37"/>
  <c r="AH93" i="37" s="1"/>
  <c r="B93" i="37"/>
  <c r="AI92" i="37"/>
  <c r="AH92" i="37" s="1"/>
  <c r="AI91" i="37"/>
  <c r="AH91" i="37" s="1"/>
  <c r="B91" i="37"/>
  <c r="AI90" i="37"/>
  <c r="AH90" i="37" s="1"/>
  <c r="AI89" i="37"/>
  <c r="AH89" i="37"/>
  <c r="B89" i="37"/>
  <c r="AI88" i="37"/>
  <c r="AH88" i="37"/>
  <c r="AI87" i="37"/>
  <c r="AH87" i="37" s="1"/>
  <c r="B87" i="37"/>
  <c r="AI86" i="37"/>
  <c r="AH86" i="37" s="1"/>
  <c r="AI85" i="37"/>
  <c r="AH85" i="37" s="1"/>
  <c r="B85" i="37"/>
  <c r="AI84" i="37"/>
  <c r="AH84" i="37" s="1"/>
  <c r="AI83" i="37"/>
  <c r="AH83" i="37" s="1"/>
  <c r="B83" i="37"/>
  <c r="AI82" i="37"/>
  <c r="AH82" i="37" s="1"/>
  <c r="AI81" i="37"/>
  <c r="AH81" i="37"/>
  <c r="B81" i="37"/>
  <c r="AI80" i="37"/>
  <c r="AH80" i="37"/>
  <c r="AI79" i="37"/>
  <c r="AH79" i="37" s="1"/>
  <c r="B79" i="37"/>
  <c r="AI78" i="37"/>
  <c r="AH78" i="37" s="1"/>
  <c r="AI77" i="37"/>
  <c r="AH77" i="37" s="1"/>
  <c r="B77" i="37"/>
  <c r="AI76" i="37"/>
  <c r="AH76" i="37" s="1"/>
  <c r="AI75" i="37"/>
  <c r="AH75" i="37" s="1"/>
  <c r="B75" i="37"/>
  <c r="AG74" i="37"/>
  <c r="AF74" i="37"/>
  <c r="AE74" i="37"/>
  <c r="AE9" i="37" s="1"/>
  <c r="AD74" i="37"/>
  <c r="AC74" i="37"/>
  <c r="AB74" i="37"/>
  <c r="AA74" i="37"/>
  <c r="Z74" i="37"/>
  <c r="Y74" i="37"/>
  <c r="X74" i="37"/>
  <c r="W74" i="37"/>
  <c r="W9" i="37" s="1"/>
  <c r="V74" i="37"/>
  <c r="U74" i="37"/>
  <c r="T74" i="37"/>
  <c r="S74" i="37"/>
  <c r="R74" i="37"/>
  <c r="Q74" i="37"/>
  <c r="P74" i="37"/>
  <c r="O74" i="37"/>
  <c r="O9" i="37" s="1"/>
  <c r="N74" i="37"/>
  <c r="M74" i="37"/>
  <c r="L74" i="37"/>
  <c r="K74" i="37"/>
  <c r="J74" i="37"/>
  <c r="I74" i="37"/>
  <c r="H74" i="37"/>
  <c r="G74" i="37"/>
  <c r="G9" i="37" s="1"/>
  <c r="F74" i="37"/>
  <c r="E74" i="37"/>
  <c r="D74" i="37"/>
  <c r="C74" i="37"/>
  <c r="A74" i="37"/>
  <c r="T1" i="37" s="1"/>
  <c r="AH72" i="37"/>
  <c r="AI71" i="37"/>
  <c r="AH71" i="37"/>
  <c r="B71" i="37"/>
  <c r="AI70" i="37"/>
  <c r="AH70" i="37"/>
  <c r="AI69" i="37"/>
  <c r="AH69" i="37" s="1"/>
  <c r="B69" i="37"/>
  <c r="AI68" i="37"/>
  <c r="AH68" i="37" s="1"/>
  <c r="AI67" i="37"/>
  <c r="AH67" i="37" s="1"/>
  <c r="B67" i="37"/>
  <c r="AI66" i="37"/>
  <c r="AH66" i="37" s="1"/>
  <c r="AI65" i="37"/>
  <c r="AH65" i="37" s="1"/>
  <c r="B65" i="37"/>
  <c r="AI64" i="37"/>
  <c r="AH64" i="37" s="1"/>
  <c r="AI63" i="37"/>
  <c r="AH63" i="37"/>
  <c r="B63" i="37"/>
  <c r="AI62" i="37"/>
  <c r="AH62" i="37"/>
  <c r="AI61" i="37"/>
  <c r="AH61" i="37" s="1"/>
  <c r="B61" i="37"/>
  <c r="AI60" i="37"/>
  <c r="AH60" i="37" s="1"/>
  <c r="AI59" i="37"/>
  <c r="AH59" i="37" s="1"/>
  <c r="B59" i="37"/>
  <c r="AI58" i="37"/>
  <c r="AH58" i="37" s="1"/>
  <c r="AI57" i="37"/>
  <c r="AH57" i="37" s="1"/>
  <c r="B57" i="37"/>
  <c r="AI56" i="37"/>
  <c r="AH56" i="37" s="1"/>
  <c r="AI55" i="37"/>
  <c r="AH55" i="37"/>
  <c r="B55" i="37"/>
  <c r="AI54" i="37"/>
  <c r="AH54" i="37"/>
  <c r="AI53" i="37"/>
  <c r="AH53" i="37" s="1"/>
  <c r="B53" i="37"/>
  <c r="AI52" i="37"/>
  <c r="AH52" i="37" s="1"/>
  <c r="AI51" i="37"/>
  <c r="AH51" i="37" s="1"/>
  <c r="B51" i="37"/>
  <c r="AI50" i="37"/>
  <c r="AH50" i="37" s="1"/>
  <c r="AI49" i="37"/>
  <c r="AH49" i="37" s="1"/>
  <c r="B49" i="37"/>
  <c r="AI48" i="37"/>
  <c r="AH48" i="37" s="1"/>
  <c r="AI47" i="37"/>
  <c r="AH47" i="37"/>
  <c r="B47" i="37"/>
  <c r="AI46" i="37"/>
  <c r="AH46" i="37"/>
  <c r="AI45" i="37"/>
  <c r="AH45" i="37" s="1"/>
  <c r="B45" i="37"/>
  <c r="AI44" i="37"/>
  <c r="AH44" i="37" s="1"/>
  <c r="AI43" i="37"/>
  <c r="AH43" i="37" s="1"/>
  <c r="B43" i="37"/>
  <c r="AG42" i="37"/>
  <c r="AF42" i="37"/>
  <c r="AE42" i="37"/>
  <c r="AD42" i="37"/>
  <c r="AC42" i="37"/>
  <c r="AB42" i="37"/>
  <c r="AA42" i="37"/>
  <c r="Z42" i="37"/>
  <c r="Y42" i="37"/>
  <c r="X42" i="37"/>
  <c r="W42" i="37"/>
  <c r="V42" i="37"/>
  <c r="U42" i="37"/>
  <c r="T42" i="37"/>
  <c r="S42" i="37"/>
  <c r="R42" i="37"/>
  <c r="Q42" i="37"/>
  <c r="P42" i="37"/>
  <c r="O42" i="37"/>
  <c r="N42" i="37"/>
  <c r="M42" i="37"/>
  <c r="L42" i="37"/>
  <c r="K42" i="37"/>
  <c r="J42" i="37"/>
  <c r="I42" i="37"/>
  <c r="H42" i="37"/>
  <c r="G42" i="37"/>
  <c r="F42" i="37"/>
  <c r="E42" i="37"/>
  <c r="D42" i="37"/>
  <c r="C42" i="37"/>
  <c r="AH40" i="37"/>
  <c r="AI39" i="37"/>
  <c r="AH39" i="37" s="1"/>
  <c r="B39" i="37"/>
  <c r="AI38" i="37"/>
  <c r="AH38" i="37" s="1"/>
  <c r="AI37" i="37"/>
  <c r="AH37" i="37" s="1"/>
  <c r="B37" i="37"/>
  <c r="AI36" i="37"/>
  <c r="AH36" i="37" s="1"/>
  <c r="AI35" i="37"/>
  <c r="AH35" i="37" s="1"/>
  <c r="B35" i="37"/>
  <c r="AI34" i="37"/>
  <c r="AH34" i="37" s="1"/>
  <c r="AI33" i="37"/>
  <c r="AH33" i="37"/>
  <c r="B33" i="37"/>
  <c r="AI32" i="37"/>
  <c r="AH32" i="37" s="1"/>
  <c r="AI31" i="37"/>
  <c r="AH31" i="37" s="1"/>
  <c r="B31" i="37"/>
  <c r="AI30" i="37"/>
  <c r="AH30" i="37" s="1"/>
  <c r="AI29" i="37"/>
  <c r="AH29" i="37" s="1"/>
  <c r="B29" i="37"/>
  <c r="AI28" i="37"/>
  <c r="AH28" i="37" s="1"/>
  <c r="AI27" i="37"/>
  <c r="AH27" i="37" s="1"/>
  <c r="B27" i="37"/>
  <c r="AI26" i="37"/>
  <c r="AH26" i="37" s="1"/>
  <c r="AI25" i="37"/>
  <c r="AH25" i="37"/>
  <c r="B25" i="37"/>
  <c r="AI24" i="37"/>
  <c r="AH24" i="37" s="1"/>
  <c r="AI23" i="37"/>
  <c r="AH23" i="37" s="1"/>
  <c r="B23" i="37"/>
  <c r="AI22" i="37"/>
  <c r="AH22" i="37" s="1"/>
  <c r="AI21" i="37"/>
  <c r="AH21" i="37" s="1"/>
  <c r="B21" i="37"/>
  <c r="AI20" i="37"/>
  <c r="AH20" i="37" s="1"/>
  <c r="AI19" i="37"/>
  <c r="AH19" i="37" s="1"/>
  <c r="B19" i="37"/>
  <c r="AI18" i="37"/>
  <c r="AH18" i="37" s="1"/>
  <c r="AI17" i="37"/>
  <c r="AH17" i="37"/>
  <c r="B17" i="37"/>
  <c r="AI16" i="37"/>
  <c r="AH16" i="37"/>
  <c r="AI15" i="37"/>
  <c r="AH15" i="37" s="1"/>
  <c r="B15" i="37"/>
  <c r="AI14" i="37"/>
  <c r="AH14" i="37" s="1"/>
  <c r="AI13" i="37"/>
  <c r="AH13" i="37" s="1"/>
  <c r="B13" i="37"/>
  <c r="AI12" i="37"/>
  <c r="AH12" i="37" s="1"/>
  <c r="AI11" i="37"/>
  <c r="AH11" i="37" s="1"/>
  <c r="B11" i="37"/>
  <c r="AG10" i="37"/>
  <c r="AF10" i="37"/>
  <c r="AE10" i="37"/>
  <c r="AD10" i="37"/>
  <c r="AC10" i="37"/>
  <c r="AB10" i="37"/>
  <c r="AA10" i="37"/>
  <c r="Z10" i="37"/>
  <c r="Y10" i="37"/>
  <c r="Y9" i="37" s="1"/>
  <c r="X10" i="37"/>
  <c r="W10" i="37"/>
  <c r="V10" i="37"/>
  <c r="U10" i="37"/>
  <c r="U9" i="37" s="1"/>
  <c r="T10" i="37"/>
  <c r="S10" i="37"/>
  <c r="R10" i="37"/>
  <c r="Q10" i="37"/>
  <c r="P10" i="37"/>
  <c r="O10" i="37"/>
  <c r="N10" i="37"/>
  <c r="M10" i="37"/>
  <c r="M9" i="37" s="1"/>
  <c r="L10" i="37"/>
  <c r="K10" i="37"/>
  <c r="J10" i="37"/>
  <c r="I10" i="37"/>
  <c r="I9" i="37" s="1"/>
  <c r="H10" i="37"/>
  <c r="G10" i="37"/>
  <c r="F10" i="37"/>
  <c r="E10" i="37"/>
  <c r="E9" i="37" s="1"/>
  <c r="D10" i="37"/>
  <c r="C10" i="37"/>
  <c r="AG9" i="37"/>
  <c r="AA9" i="37"/>
  <c r="S9" i="37"/>
  <c r="Q9" i="37"/>
  <c r="K9" i="37"/>
  <c r="C9" i="37"/>
  <c r="E5" i="37"/>
  <c r="C5" i="37"/>
  <c r="A5" i="37"/>
  <c r="B4" i="37"/>
  <c r="B3" i="37"/>
  <c r="B2" i="37"/>
  <c r="AH111" i="36"/>
  <c r="AH110" i="36"/>
  <c r="AH109" i="36"/>
  <c r="AH108" i="36"/>
  <c r="AH107" i="36"/>
  <c r="AH106" i="36"/>
  <c r="AG106" i="36"/>
  <c r="AF106" i="36"/>
  <c r="AE106" i="36"/>
  <c r="AD106" i="36"/>
  <c r="AC106" i="36"/>
  <c r="AB106" i="36"/>
  <c r="AA106" i="36"/>
  <c r="Z106" i="36"/>
  <c r="Y106" i="36"/>
  <c r="X106" i="36"/>
  <c r="W106" i="36"/>
  <c r="V106" i="36"/>
  <c r="U106" i="36"/>
  <c r="T106" i="36"/>
  <c r="S106" i="36"/>
  <c r="R106" i="36"/>
  <c r="Q106" i="36"/>
  <c r="P106" i="36"/>
  <c r="O106" i="36"/>
  <c r="N106" i="36"/>
  <c r="M106" i="36"/>
  <c r="L106" i="36"/>
  <c r="K106" i="36"/>
  <c r="J106" i="36"/>
  <c r="I106" i="36"/>
  <c r="H106" i="36"/>
  <c r="G106" i="36"/>
  <c r="F106" i="36"/>
  <c r="E106" i="36"/>
  <c r="D106" i="36"/>
  <c r="C106" i="36"/>
  <c r="AH105" i="36"/>
  <c r="AH104" i="36"/>
  <c r="AI103" i="36"/>
  <c r="AH103" i="36" s="1"/>
  <c r="B103" i="36"/>
  <c r="AI102" i="36"/>
  <c r="AH102" i="36" s="1"/>
  <c r="AI101" i="36"/>
  <c r="AH101" i="36" s="1"/>
  <c r="B101" i="36"/>
  <c r="AI100" i="36"/>
  <c r="AH100" i="36" s="1"/>
  <c r="AI99" i="36"/>
  <c r="AH99" i="36" s="1"/>
  <c r="B99" i="36"/>
  <c r="AI98" i="36"/>
  <c r="AH98" i="36" s="1"/>
  <c r="AI97" i="36"/>
  <c r="AH97" i="36"/>
  <c r="B97" i="36"/>
  <c r="AI96" i="36"/>
  <c r="AH96" i="36"/>
  <c r="AI95" i="36"/>
  <c r="AH95" i="36" s="1"/>
  <c r="B95" i="36"/>
  <c r="AI94" i="36"/>
  <c r="AH94" i="36" s="1"/>
  <c r="AI93" i="36"/>
  <c r="AH93" i="36" s="1"/>
  <c r="B93" i="36"/>
  <c r="AI92" i="36"/>
  <c r="AH92" i="36" s="1"/>
  <c r="AI91" i="36"/>
  <c r="AH91" i="36" s="1"/>
  <c r="B91" i="36"/>
  <c r="AI90" i="36"/>
  <c r="AH90" i="36" s="1"/>
  <c r="AI89" i="36"/>
  <c r="AH89" i="36"/>
  <c r="B89" i="36"/>
  <c r="AI88" i="36"/>
  <c r="AH88" i="36"/>
  <c r="AI87" i="36"/>
  <c r="AH87" i="36" s="1"/>
  <c r="B87" i="36"/>
  <c r="AI86" i="36"/>
  <c r="AH86" i="36" s="1"/>
  <c r="AI85" i="36"/>
  <c r="AH85" i="36" s="1"/>
  <c r="B85" i="36"/>
  <c r="AI84" i="36"/>
  <c r="AH84" i="36" s="1"/>
  <c r="AI83" i="36"/>
  <c r="AH83" i="36" s="1"/>
  <c r="B83" i="36"/>
  <c r="AI82" i="36"/>
  <c r="AH82" i="36" s="1"/>
  <c r="AI81" i="36"/>
  <c r="AH81" i="36" s="1"/>
  <c r="B81" i="36"/>
  <c r="AI80" i="36"/>
  <c r="AH80" i="36" s="1"/>
  <c r="AI79" i="36"/>
  <c r="AH79" i="36" s="1"/>
  <c r="B79" i="36"/>
  <c r="AI78" i="36"/>
  <c r="AH78" i="36" s="1"/>
  <c r="AI77" i="36"/>
  <c r="AH77" i="36" s="1"/>
  <c r="B77" i="36"/>
  <c r="AI76" i="36"/>
  <c r="AH76" i="36" s="1"/>
  <c r="AI75" i="36"/>
  <c r="AH75" i="36" s="1"/>
  <c r="B75" i="36"/>
  <c r="AG74" i="36"/>
  <c r="AF74" i="36"/>
  <c r="AE74" i="36"/>
  <c r="AE9" i="36" s="1"/>
  <c r="AD74" i="36"/>
  <c r="AC74" i="36"/>
  <c r="AB74" i="36"/>
  <c r="AA74" i="36"/>
  <c r="AA9" i="36" s="1"/>
  <c r="Z74" i="36"/>
  <c r="Y74" i="36"/>
  <c r="X74" i="36"/>
  <c r="W74" i="36"/>
  <c r="W9" i="36" s="1"/>
  <c r="V74" i="36"/>
  <c r="U74" i="36"/>
  <c r="T74" i="36"/>
  <c r="S74" i="36"/>
  <c r="S9" i="36" s="1"/>
  <c r="R74" i="36"/>
  <c r="Q74" i="36"/>
  <c r="P74" i="36"/>
  <c r="O74" i="36"/>
  <c r="O9" i="36" s="1"/>
  <c r="N74" i="36"/>
  <c r="M74" i="36"/>
  <c r="L74" i="36"/>
  <c r="K74" i="36"/>
  <c r="K9" i="36" s="1"/>
  <c r="J74" i="36"/>
  <c r="I74" i="36"/>
  <c r="H74" i="36"/>
  <c r="G74" i="36"/>
  <c r="G9" i="36" s="1"/>
  <c r="F74" i="36"/>
  <c r="E74" i="36"/>
  <c r="D74" i="36"/>
  <c r="C74" i="36"/>
  <c r="C9" i="36" s="1"/>
  <c r="AH72" i="36"/>
  <c r="AI71" i="36"/>
  <c r="AH71" i="36"/>
  <c r="B71" i="36"/>
  <c r="AI70" i="36"/>
  <c r="AH70" i="36"/>
  <c r="AI69" i="36"/>
  <c r="AH69" i="36" s="1"/>
  <c r="B69" i="36"/>
  <c r="AI68" i="36"/>
  <c r="AH68" i="36" s="1"/>
  <c r="AI67" i="36"/>
  <c r="AH67" i="36"/>
  <c r="B67" i="36"/>
  <c r="AI66" i="36"/>
  <c r="AH66" i="36"/>
  <c r="AI65" i="36"/>
  <c r="AH65" i="36" s="1"/>
  <c r="B65" i="36"/>
  <c r="AI64" i="36"/>
  <c r="AH64" i="36" s="1"/>
  <c r="AI63" i="36"/>
  <c r="AH63" i="36"/>
  <c r="B63" i="36"/>
  <c r="AI62" i="36"/>
  <c r="AH62" i="36"/>
  <c r="AI61" i="36"/>
  <c r="AH61" i="36" s="1"/>
  <c r="B61" i="36"/>
  <c r="AI60" i="36"/>
  <c r="AH60" i="36" s="1"/>
  <c r="AI59" i="36"/>
  <c r="AH59" i="36"/>
  <c r="B59" i="36"/>
  <c r="AI58" i="36"/>
  <c r="AH58" i="36"/>
  <c r="AI57" i="36"/>
  <c r="AH57" i="36" s="1"/>
  <c r="B57" i="36"/>
  <c r="AI56" i="36"/>
  <c r="AH56" i="36" s="1"/>
  <c r="AI55" i="36"/>
  <c r="AH55" i="36"/>
  <c r="B55" i="36"/>
  <c r="AI54" i="36"/>
  <c r="AH54" i="36"/>
  <c r="AI53" i="36"/>
  <c r="AH53" i="36" s="1"/>
  <c r="B53" i="36"/>
  <c r="AI52" i="36"/>
  <c r="AH52" i="36" s="1"/>
  <c r="AI51" i="36"/>
  <c r="AH51" i="36"/>
  <c r="B51" i="36"/>
  <c r="AI50" i="36"/>
  <c r="AH50" i="36"/>
  <c r="AI49" i="36"/>
  <c r="AH49" i="36" s="1"/>
  <c r="B49" i="36"/>
  <c r="AI48" i="36"/>
  <c r="AH48" i="36" s="1"/>
  <c r="AI47" i="36"/>
  <c r="AH47" i="36"/>
  <c r="B47" i="36"/>
  <c r="AI46" i="36"/>
  <c r="AH46" i="36"/>
  <c r="AI45" i="36"/>
  <c r="AH45" i="36" s="1"/>
  <c r="B45" i="36"/>
  <c r="AI44" i="36"/>
  <c r="AH44" i="36" s="1"/>
  <c r="AI43" i="36"/>
  <c r="AH43" i="36"/>
  <c r="B43" i="36"/>
  <c r="AG42" i="36"/>
  <c r="AF42" i="36"/>
  <c r="AE42" i="36"/>
  <c r="AD42" i="36"/>
  <c r="AC42" i="36"/>
  <c r="AB42" i="36"/>
  <c r="AA42" i="36"/>
  <c r="Z42" i="36"/>
  <c r="Y42" i="36"/>
  <c r="X42" i="36"/>
  <c r="W42" i="36"/>
  <c r="V42" i="36"/>
  <c r="U42" i="36"/>
  <c r="T42" i="36"/>
  <c r="S42" i="36"/>
  <c r="R42" i="36"/>
  <c r="Q42" i="36"/>
  <c r="P42" i="36"/>
  <c r="O42" i="36"/>
  <c r="N42" i="36"/>
  <c r="M42" i="36"/>
  <c r="L42" i="36"/>
  <c r="K42" i="36"/>
  <c r="J42" i="36"/>
  <c r="I42" i="36"/>
  <c r="H42" i="36"/>
  <c r="G42" i="36"/>
  <c r="F42" i="36"/>
  <c r="E42" i="36"/>
  <c r="D42" i="36"/>
  <c r="C42" i="36"/>
  <c r="AH40" i="36"/>
  <c r="AI39" i="36"/>
  <c r="AH39" i="36" s="1"/>
  <c r="B39" i="36"/>
  <c r="AI38" i="36"/>
  <c r="AH38" i="36" s="1"/>
  <c r="AI37" i="36"/>
  <c r="AH37" i="36" s="1"/>
  <c r="B37" i="36"/>
  <c r="AI36" i="36"/>
  <c r="AH36" i="36" s="1"/>
  <c r="AI35" i="36"/>
  <c r="AH35" i="36" s="1"/>
  <c r="B35" i="36"/>
  <c r="AI34" i="36"/>
  <c r="AH34" i="36" s="1"/>
  <c r="AI33" i="36"/>
  <c r="AH33" i="36" s="1"/>
  <c r="B33" i="36"/>
  <c r="AI32" i="36"/>
  <c r="AH32" i="36" s="1"/>
  <c r="AI31" i="36"/>
  <c r="AH31" i="36" s="1"/>
  <c r="B31" i="36"/>
  <c r="AI30" i="36"/>
  <c r="AH30" i="36" s="1"/>
  <c r="AI29" i="36"/>
  <c r="AH29" i="36" s="1"/>
  <c r="B29" i="36"/>
  <c r="AI28" i="36"/>
  <c r="AH28" i="36" s="1"/>
  <c r="AI27" i="36"/>
  <c r="AH27" i="36" s="1"/>
  <c r="B27" i="36"/>
  <c r="AI26" i="36"/>
  <c r="AH26" i="36" s="1"/>
  <c r="AI25" i="36"/>
  <c r="AH25" i="36" s="1"/>
  <c r="B25" i="36"/>
  <c r="AI24" i="36"/>
  <c r="AH24" i="36" s="1"/>
  <c r="AI23" i="36"/>
  <c r="AH23" i="36" s="1"/>
  <c r="B23" i="36"/>
  <c r="AI22" i="36"/>
  <c r="AH22" i="36" s="1"/>
  <c r="AI21" i="36"/>
  <c r="AH21" i="36" s="1"/>
  <c r="B21" i="36"/>
  <c r="AI20" i="36"/>
  <c r="AH20" i="36" s="1"/>
  <c r="AI19" i="36"/>
  <c r="AH19" i="36" s="1"/>
  <c r="B19" i="36"/>
  <c r="AI18" i="36"/>
  <c r="AH18" i="36" s="1"/>
  <c r="AI17" i="36"/>
  <c r="AH17" i="36" s="1"/>
  <c r="B17" i="36"/>
  <c r="AI16" i="36"/>
  <c r="AH16" i="36" s="1"/>
  <c r="AI15" i="36"/>
  <c r="AH15" i="36" s="1"/>
  <c r="B15" i="36"/>
  <c r="AI14" i="36"/>
  <c r="AH14" i="36" s="1"/>
  <c r="AI13" i="36"/>
  <c r="AH13" i="36" s="1"/>
  <c r="B13" i="36"/>
  <c r="AI12" i="36"/>
  <c r="AH12" i="36" s="1"/>
  <c r="AI11" i="36"/>
  <c r="AH11" i="36" s="1"/>
  <c r="AH10" i="36" s="1"/>
  <c r="B11" i="36"/>
  <c r="AG10" i="36"/>
  <c r="AF10" i="36"/>
  <c r="AE10" i="36"/>
  <c r="AD10" i="36"/>
  <c r="AC10" i="36"/>
  <c r="AB10" i="36"/>
  <c r="AA10" i="36"/>
  <c r="Z10" i="36"/>
  <c r="Y10" i="36"/>
  <c r="X10" i="36"/>
  <c r="W10" i="36"/>
  <c r="V10" i="36"/>
  <c r="U10" i="36"/>
  <c r="T10" i="36"/>
  <c r="S10" i="36"/>
  <c r="R10" i="36"/>
  <c r="Q10" i="36"/>
  <c r="P10" i="36"/>
  <c r="O10" i="36"/>
  <c r="N10" i="36"/>
  <c r="M10" i="36"/>
  <c r="L10" i="36"/>
  <c r="K10" i="36"/>
  <c r="J10" i="36"/>
  <c r="I10" i="36"/>
  <c r="H10" i="36"/>
  <c r="G10" i="36"/>
  <c r="F10" i="36"/>
  <c r="E10" i="36"/>
  <c r="D10" i="36"/>
  <c r="C10" i="36"/>
  <c r="E5" i="36"/>
  <c r="C5" i="36"/>
  <c r="A5" i="36"/>
  <c r="B4" i="36"/>
  <c r="B3" i="36"/>
  <c r="B2" i="36"/>
  <c r="AH111" i="35"/>
  <c r="AH110" i="35"/>
  <c r="AH109" i="35"/>
  <c r="AH108" i="35"/>
  <c r="AH107" i="35"/>
  <c r="AH106" i="35"/>
  <c r="AG106" i="35"/>
  <c r="AF106" i="35"/>
  <c r="AE106" i="35"/>
  <c r="AD106" i="35"/>
  <c r="AC106" i="35"/>
  <c r="AB106" i="35"/>
  <c r="AA106" i="35"/>
  <c r="Z106" i="35"/>
  <c r="Y106" i="35"/>
  <c r="X106" i="35"/>
  <c r="W106" i="35"/>
  <c r="V106" i="35"/>
  <c r="U106" i="35"/>
  <c r="T106" i="35"/>
  <c r="S106" i="35"/>
  <c r="R106" i="35"/>
  <c r="Q106" i="35"/>
  <c r="P106" i="35"/>
  <c r="O106" i="35"/>
  <c r="N106" i="35"/>
  <c r="M106" i="35"/>
  <c r="L106" i="35"/>
  <c r="K106" i="35"/>
  <c r="J106" i="35"/>
  <c r="I106" i="35"/>
  <c r="H106" i="35"/>
  <c r="G106" i="35"/>
  <c r="F106" i="35"/>
  <c r="E106" i="35"/>
  <c r="D106" i="35"/>
  <c r="C106" i="35"/>
  <c r="AH105" i="35"/>
  <c r="AH104" i="35"/>
  <c r="AI103" i="35"/>
  <c r="AH103" i="35" s="1"/>
  <c r="B103" i="35"/>
  <c r="AI102" i="35"/>
  <c r="AH102" i="35" s="1"/>
  <c r="AI101" i="35"/>
  <c r="AH101" i="35"/>
  <c r="B101" i="35"/>
  <c r="AI100" i="35"/>
  <c r="AH100" i="35"/>
  <c r="AI99" i="35"/>
  <c r="AH99" i="35" s="1"/>
  <c r="B99" i="35"/>
  <c r="AI98" i="35"/>
  <c r="AH98" i="35" s="1"/>
  <c r="AI97" i="35"/>
  <c r="AH97" i="35"/>
  <c r="B97" i="35"/>
  <c r="AI96" i="35"/>
  <c r="AH96" i="35"/>
  <c r="AI95" i="35"/>
  <c r="AH95" i="35" s="1"/>
  <c r="B95" i="35"/>
  <c r="AI94" i="35"/>
  <c r="AH94" i="35" s="1"/>
  <c r="AI93" i="35"/>
  <c r="AH93" i="35"/>
  <c r="B93" i="35"/>
  <c r="AI92" i="35"/>
  <c r="AH92" i="35"/>
  <c r="AI91" i="35"/>
  <c r="AH91" i="35" s="1"/>
  <c r="B91" i="35"/>
  <c r="AI90" i="35"/>
  <c r="AH90" i="35" s="1"/>
  <c r="AI89" i="35"/>
  <c r="AH89" i="35"/>
  <c r="B89" i="35"/>
  <c r="AI88" i="35"/>
  <c r="AH88" i="35"/>
  <c r="AI87" i="35"/>
  <c r="AH87" i="35" s="1"/>
  <c r="B87" i="35"/>
  <c r="AI86" i="35"/>
  <c r="AH86" i="35" s="1"/>
  <c r="AI85" i="35"/>
  <c r="AH85" i="35"/>
  <c r="B85" i="35"/>
  <c r="AI84" i="35"/>
  <c r="AH84" i="35"/>
  <c r="AI83" i="35"/>
  <c r="AH83" i="35" s="1"/>
  <c r="B83" i="35"/>
  <c r="AI82" i="35"/>
  <c r="AH82" i="35" s="1"/>
  <c r="AI81" i="35"/>
  <c r="AH81" i="35"/>
  <c r="B81" i="35"/>
  <c r="AI80" i="35"/>
  <c r="AH80" i="35"/>
  <c r="AI79" i="35"/>
  <c r="AH79" i="35" s="1"/>
  <c r="B79" i="35"/>
  <c r="AI78" i="35"/>
  <c r="AH78" i="35" s="1"/>
  <c r="AI77" i="35"/>
  <c r="AH77" i="35"/>
  <c r="B77" i="35"/>
  <c r="AI76" i="35"/>
  <c r="AH76" i="35"/>
  <c r="AI75" i="35"/>
  <c r="AH75" i="35" s="1"/>
  <c r="B75" i="35"/>
  <c r="AG74" i="35"/>
  <c r="AF74" i="35"/>
  <c r="AE74" i="35"/>
  <c r="AE9" i="35" s="1"/>
  <c r="AD74" i="35"/>
  <c r="AC74" i="35"/>
  <c r="AB74" i="35"/>
  <c r="AA74" i="35"/>
  <c r="Z74" i="35"/>
  <c r="Y74" i="35"/>
  <c r="X74" i="35"/>
  <c r="W74" i="35"/>
  <c r="W9" i="35" s="1"/>
  <c r="V74" i="35"/>
  <c r="U74" i="35"/>
  <c r="T74" i="35"/>
  <c r="S74" i="35"/>
  <c r="R74" i="35"/>
  <c r="Q74" i="35"/>
  <c r="P74" i="35"/>
  <c r="O74" i="35"/>
  <c r="O9" i="35" s="1"/>
  <c r="N74" i="35"/>
  <c r="M74" i="35"/>
  <c r="L74" i="35"/>
  <c r="K74" i="35"/>
  <c r="J74" i="35"/>
  <c r="I74" i="35"/>
  <c r="H74" i="35"/>
  <c r="G74" i="35"/>
  <c r="G9" i="35" s="1"/>
  <c r="F74" i="35"/>
  <c r="E74" i="35"/>
  <c r="D74" i="35"/>
  <c r="C74" i="35"/>
  <c r="AH72" i="35"/>
  <c r="AI71" i="35"/>
  <c r="AH71" i="35"/>
  <c r="B71" i="35"/>
  <c r="AI70" i="35"/>
  <c r="AH70" i="35"/>
  <c r="AI69" i="35"/>
  <c r="AH69" i="35" s="1"/>
  <c r="B69" i="35"/>
  <c r="AI68" i="35"/>
  <c r="AH68" i="35" s="1"/>
  <c r="AI67" i="35"/>
  <c r="AH67" i="35"/>
  <c r="B67" i="35"/>
  <c r="AI66" i="35"/>
  <c r="AH66" i="35"/>
  <c r="AI65" i="35"/>
  <c r="AH65" i="35" s="1"/>
  <c r="B65" i="35"/>
  <c r="AI64" i="35"/>
  <c r="AH64" i="35" s="1"/>
  <c r="AI63" i="35"/>
  <c r="AH63" i="35"/>
  <c r="B63" i="35"/>
  <c r="AI62" i="35"/>
  <c r="AH62" i="35"/>
  <c r="AI61" i="35"/>
  <c r="AH61" i="35" s="1"/>
  <c r="B61" i="35"/>
  <c r="AI60" i="35"/>
  <c r="AH60" i="35" s="1"/>
  <c r="AI59" i="35"/>
  <c r="AH59" i="35"/>
  <c r="B59" i="35"/>
  <c r="AI58" i="35"/>
  <c r="AH58" i="35"/>
  <c r="AI57" i="35"/>
  <c r="AH57" i="35" s="1"/>
  <c r="B57" i="35"/>
  <c r="AI56" i="35"/>
  <c r="AH56" i="35" s="1"/>
  <c r="AI55" i="35"/>
  <c r="AH55" i="35"/>
  <c r="B55" i="35"/>
  <c r="AI54" i="35"/>
  <c r="AH54" i="35"/>
  <c r="AI53" i="35"/>
  <c r="AH53" i="35" s="1"/>
  <c r="B53" i="35"/>
  <c r="AI52" i="35"/>
  <c r="AH52" i="35" s="1"/>
  <c r="AI51" i="35"/>
  <c r="AH51" i="35"/>
  <c r="B51" i="35"/>
  <c r="AI50" i="35"/>
  <c r="AH50" i="35"/>
  <c r="AI49" i="35"/>
  <c r="AH49" i="35" s="1"/>
  <c r="B49" i="35"/>
  <c r="AI48" i="35"/>
  <c r="AH48" i="35" s="1"/>
  <c r="AI47" i="35"/>
  <c r="AH47" i="35"/>
  <c r="B47" i="35"/>
  <c r="AI46" i="35"/>
  <c r="AH46" i="35"/>
  <c r="AI45" i="35"/>
  <c r="AH45" i="35" s="1"/>
  <c r="B45" i="35"/>
  <c r="AI44" i="35"/>
  <c r="AH44" i="35" s="1"/>
  <c r="AI43" i="35"/>
  <c r="AH43" i="35"/>
  <c r="B43" i="35"/>
  <c r="AG42" i="35"/>
  <c r="AF42" i="35"/>
  <c r="AE42" i="35"/>
  <c r="AD42" i="35"/>
  <c r="AC42" i="35"/>
  <c r="AB42" i="35"/>
  <c r="AA42" i="35"/>
  <c r="Z42" i="35"/>
  <c r="Y42" i="35"/>
  <c r="X42" i="35"/>
  <c r="W42" i="35"/>
  <c r="V42" i="35"/>
  <c r="U42" i="35"/>
  <c r="T42" i="35"/>
  <c r="S42" i="35"/>
  <c r="R42" i="35"/>
  <c r="Q42" i="35"/>
  <c r="P42" i="35"/>
  <c r="O42" i="35"/>
  <c r="N42" i="35"/>
  <c r="M42" i="35"/>
  <c r="L42" i="35"/>
  <c r="K42" i="35"/>
  <c r="J42" i="35"/>
  <c r="I42" i="35"/>
  <c r="H42" i="35"/>
  <c r="G42" i="35"/>
  <c r="F42" i="35"/>
  <c r="E42" i="35"/>
  <c r="D42" i="35"/>
  <c r="C42" i="35"/>
  <c r="AH40" i="35"/>
  <c r="AI39" i="35"/>
  <c r="AH39" i="35" s="1"/>
  <c r="B39" i="35"/>
  <c r="AI38" i="35"/>
  <c r="AH38" i="35" s="1"/>
  <c r="AI37" i="35"/>
  <c r="AH37" i="35" s="1"/>
  <c r="B37" i="35"/>
  <c r="AI36" i="35"/>
  <c r="AH36" i="35" s="1"/>
  <c r="AI35" i="35"/>
  <c r="AH35" i="35" s="1"/>
  <c r="B35" i="35"/>
  <c r="AI34" i="35"/>
  <c r="AH34" i="35" s="1"/>
  <c r="AI33" i="35"/>
  <c r="AH33" i="35" s="1"/>
  <c r="B33" i="35"/>
  <c r="AI32" i="35"/>
  <c r="AH32" i="35" s="1"/>
  <c r="AI31" i="35"/>
  <c r="AH31" i="35" s="1"/>
  <c r="B31" i="35"/>
  <c r="AI30" i="35"/>
  <c r="AH30" i="35" s="1"/>
  <c r="AI29" i="35"/>
  <c r="AH29" i="35" s="1"/>
  <c r="B29" i="35"/>
  <c r="AI28" i="35"/>
  <c r="AH28" i="35" s="1"/>
  <c r="AI27" i="35"/>
  <c r="AH27" i="35" s="1"/>
  <c r="B27" i="35"/>
  <c r="AI26" i="35"/>
  <c r="AH26" i="35" s="1"/>
  <c r="AI25" i="35"/>
  <c r="AH25" i="35" s="1"/>
  <c r="B25" i="35"/>
  <c r="AI24" i="35"/>
  <c r="AH24" i="35" s="1"/>
  <c r="AI23" i="35"/>
  <c r="AH23" i="35" s="1"/>
  <c r="B23" i="35"/>
  <c r="AI22" i="35"/>
  <c r="AH22" i="35" s="1"/>
  <c r="AI21" i="35"/>
  <c r="AH21" i="35" s="1"/>
  <c r="B21" i="35"/>
  <c r="AI20" i="35"/>
  <c r="AH20" i="35" s="1"/>
  <c r="AI19" i="35"/>
  <c r="AH19" i="35" s="1"/>
  <c r="B19" i="35"/>
  <c r="AI18" i="35"/>
  <c r="AH18" i="35" s="1"/>
  <c r="AI17" i="35"/>
  <c r="AH17" i="35" s="1"/>
  <c r="B17" i="35"/>
  <c r="AI16" i="35"/>
  <c r="AH16" i="35" s="1"/>
  <c r="AI15" i="35"/>
  <c r="AH15" i="35" s="1"/>
  <c r="B15" i="35"/>
  <c r="AI14" i="35"/>
  <c r="AH14" i="35" s="1"/>
  <c r="AI13" i="35"/>
  <c r="AH13" i="35" s="1"/>
  <c r="B13" i="35"/>
  <c r="AI12" i="35"/>
  <c r="AH12" i="35" s="1"/>
  <c r="AI11" i="35"/>
  <c r="AH11" i="35" s="1"/>
  <c r="B11" i="35"/>
  <c r="AG10" i="35"/>
  <c r="AF10" i="35"/>
  <c r="AE10" i="35"/>
  <c r="AD10" i="35"/>
  <c r="AD9" i="35" s="1"/>
  <c r="AC10" i="35"/>
  <c r="AB10" i="35"/>
  <c r="AA10" i="35"/>
  <c r="Z10" i="35"/>
  <c r="Z9" i="35" s="1"/>
  <c r="Y10" i="35"/>
  <c r="X10" i="35"/>
  <c r="W10" i="35"/>
  <c r="V10" i="35"/>
  <c r="V9" i="35" s="1"/>
  <c r="U10" i="35"/>
  <c r="T10" i="35"/>
  <c r="S10" i="35"/>
  <c r="R10" i="35"/>
  <c r="R9" i="35" s="1"/>
  <c r="Q10" i="35"/>
  <c r="P10" i="35"/>
  <c r="O10" i="35"/>
  <c r="N10" i="35"/>
  <c r="N9" i="35" s="1"/>
  <c r="M10" i="35"/>
  <c r="L10" i="35"/>
  <c r="K10" i="35"/>
  <c r="J10" i="35"/>
  <c r="J9" i="35" s="1"/>
  <c r="I10" i="35"/>
  <c r="H10" i="35"/>
  <c r="G10" i="35"/>
  <c r="F10" i="35"/>
  <c r="F9" i="35" s="1"/>
  <c r="E10" i="35"/>
  <c r="D10" i="35"/>
  <c r="C10" i="35"/>
  <c r="AA9" i="35"/>
  <c r="S9" i="35"/>
  <c r="K9" i="35"/>
  <c r="C9" i="35"/>
  <c r="E5" i="35"/>
  <c r="C5" i="35"/>
  <c r="A5" i="35"/>
  <c r="A6" i="35" s="1"/>
  <c r="B4" i="35"/>
  <c r="B3" i="35"/>
  <c r="B2" i="35"/>
  <c r="AH111" i="34"/>
  <c r="AH110" i="34"/>
  <c r="AH109" i="34"/>
  <c r="AH108" i="34"/>
  <c r="AH107" i="34"/>
  <c r="AH106" i="34"/>
  <c r="AG106" i="34"/>
  <c r="AF106" i="34"/>
  <c r="AE106" i="34"/>
  <c r="AD106" i="34"/>
  <c r="AC106" i="34"/>
  <c r="AB106" i="34"/>
  <c r="AA106" i="34"/>
  <c r="Z106" i="34"/>
  <c r="Y106" i="34"/>
  <c r="X106" i="34"/>
  <c r="W106" i="34"/>
  <c r="V106" i="34"/>
  <c r="U106" i="34"/>
  <c r="T106" i="34"/>
  <c r="S106" i="34"/>
  <c r="R106" i="34"/>
  <c r="Q106" i="34"/>
  <c r="P106" i="34"/>
  <c r="O106" i="34"/>
  <c r="N106" i="34"/>
  <c r="M106" i="34"/>
  <c r="L106" i="34"/>
  <c r="K106" i="34"/>
  <c r="J106" i="34"/>
  <c r="I106" i="34"/>
  <c r="H106" i="34"/>
  <c r="G106" i="34"/>
  <c r="F106" i="34"/>
  <c r="E106" i="34"/>
  <c r="D106" i="34"/>
  <c r="C106" i="34"/>
  <c r="AH105" i="34"/>
  <c r="AH104" i="34"/>
  <c r="AI103" i="34"/>
  <c r="AH103" i="34" s="1"/>
  <c r="B103" i="34"/>
  <c r="AI102" i="34"/>
  <c r="AH102" i="34" s="1"/>
  <c r="AI101" i="34"/>
  <c r="AH101" i="34"/>
  <c r="B101" i="34"/>
  <c r="AI100" i="34"/>
  <c r="AH100" i="34"/>
  <c r="AI99" i="34"/>
  <c r="AH99" i="34" s="1"/>
  <c r="B99" i="34"/>
  <c r="AI98" i="34"/>
  <c r="AH98" i="34" s="1"/>
  <c r="AI97" i="34"/>
  <c r="AH97" i="34"/>
  <c r="B97" i="34"/>
  <c r="AI96" i="34"/>
  <c r="AH96" i="34"/>
  <c r="AI95" i="34"/>
  <c r="AH95" i="34" s="1"/>
  <c r="B95" i="34"/>
  <c r="AI94" i="34"/>
  <c r="AH94" i="34" s="1"/>
  <c r="AI93" i="34"/>
  <c r="AH93" i="34"/>
  <c r="B93" i="34"/>
  <c r="AI92" i="34"/>
  <c r="AH92" i="34"/>
  <c r="AI91" i="34"/>
  <c r="AH91" i="34" s="1"/>
  <c r="B91" i="34"/>
  <c r="AI90" i="34"/>
  <c r="AH90" i="34" s="1"/>
  <c r="AI89" i="34"/>
  <c r="AH89" i="34"/>
  <c r="B89" i="34"/>
  <c r="AI88" i="34"/>
  <c r="AH88" i="34"/>
  <c r="AI87" i="34"/>
  <c r="AH87" i="34" s="1"/>
  <c r="B87" i="34"/>
  <c r="AI86" i="34"/>
  <c r="AH86" i="34" s="1"/>
  <c r="AI85" i="34"/>
  <c r="AH85" i="34"/>
  <c r="B85" i="34"/>
  <c r="AI84" i="34"/>
  <c r="AH84" i="34"/>
  <c r="AI83" i="34"/>
  <c r="AH83" i="34" s="1"/>
  <c r="B83" i="34"/>
  <c r="AI82" i="34"/>
  <c r="AH82" i="34" s="1"/>
  <c r="AI81" i="34"/>
  <c r="AH81" i="34"/>
  <c r="B81" i="34"/>
  <c r="AI80" i="34"/>
  <c r="AH80" i="34"/>
  <c r="AI79" i="34"/>
  <c r="AH79" i="34" s="1"/>
  <c r="B79" i="34"/>
  <c r="AI78" i="34"/>
  <c r="AH78" i="34" s="1"/>
  <c r="AI77" i="34"/>
  <c r="AH77" i="34"/>
  <c r="B77" i="34"/>
  <c r="AI76" i="34"/>
  <c r="AH76" i="34"/>
  <c r="AI75" i="34"/>
  <c r="AH75" i="34" s="1"/>
  <c r="B75" i="34"/>
  <c r="AG74" i="34"/>
  <c r="AF74" i="34"/>
  <c r="AE74" i="34"/>
  <c r="AD74" i="34"/>
  <c r="AC74" i="34"/>
  <c r="AB74" i="34"/>
  <c r="AA74" i="34"/>
  <c r="Z74" i="34"/>
  <c r="Y74" i="34"/>
  <c r="X74" i="34"/>
  <c r="W74" i="34"/>
  <c r="V74" i="34"/>
  <c r="U74" i="34"/>
  <c r="T74" i="34"/>
  <c r="S74" i="34"/>
  <c r="R74" i="34"/>
  <c r="Q74" i="34"/>
  <c r="P74" i="34"/>
  <c r="O74" i="34"/>
  <c r="N74" i="34"/>
  <c r="M74" i="34"/>
  <c r="L74" i="34"/>
  <c r="K74" i="34"/>
  <c r="J74" i="34"/>
  <c r="I74" i="34"/>
  <c r="H74" i="34"/>
  <c r="G74" i="34"/>
  <c r="F74" i="34"/>
  <c r="E74" i="34"/>
  <c r="D74" i="34"/>
  <c r="C74" i="34"/>
  <c r="AH72" i="34"/>
  <c r="AI71" i="34"/>
  <c r="AH71" i="34"/>
  <c r="B71" i="34"/>
  <c r="AI70" i="34"/>
  <c r="AH70" i="34"/>
  <c r="AI69" i="34"/>
  <c r="AH69" i="34" s="1"/>
  <c r="B69" i="34"/>
  <c r="AI68" i="34"/>
  <c r="AH68" i="34" s="1"/>
  <c r="AI67" i="34"/>
  <c r="AH67" i="34"/>
  <c r="B67" i="34"/>
  <c r="AI66" i="34"/>
  <c r="AH66" i="34"/>
  <c r="AI65" i="34"/>
  <c r="AH65" i="34" s="1"/>
  <c r="B65" i="34"/>
  <c r="AI64" i="34"/>
  <c r="AH64" i="34" s="1"/>
  <c r="AI63" i="34"/>
  <c r="AH63" i="34"/>
  <c r="B63" i="34"/>
  <c r="AI62" i="34"/>
  <c r="AH62" i="34"/>
  <c r="AI61" i="34"/>
  <c r="AH61" i="34" s="1"/>
  <c r="B61" i="34"/>
  <c r="AI60" i="34"/>
  <c r="AH60" i="34" s="1"/>
  <c r="AI59" i="34"/>
  <c r="AH59" i="34"/>
  <c r="B59" i="34"/>
  <c r="AI58" i="34"/>
  <c r="AH58" i="34"/>
  <c r="AI57" i="34"/>
  <c r="AH57" i="34" s="1"/>
  <c r="B57" i="34"/>
  <c r="AI56" i="34"/>
  <c r="AH56" i="34" s="1"/>
  <c r="AI55" i="34"/>
  <c r="AH55" i="34"/>
  <c r="B55" i="34"/>
  <c r="AI54" i="34"/>
  <c r="AH54" i="34"/>
  <c r="AI53" i="34"/>
  <c r="AH53" i="34" s="1"/>
  <c r="B53" i="34"/>
  <c r="AI52" i="34"/>
  <c r="AH52" i="34" s="1"/>
  <c r="AI51" i="34"/>
  <c r="AH51" i="34"/>
  <c r="B51" i="34"/>
  <c r="AI50" i="34"/>
  <c r="AH50" i="34"/>
  <c r="AI49" i="34"/>
  <c r="AH49" i="34" s="1"/>
  <c r="B49" i="34"/>
  <c r="AI48" i="34"/>
  <c r="AH48" i="34" s="1"/>
  <c r="AI47" i="34"/>
  <c r="AH47" i="34"/>
  <c r="B47" i="34"/>
  <c r="AI46" i="34"/>
  <c r="AH46" i="34"/>
  <c r="AI45" i="34"/>
  <c r="AH45" i="34" s="1"/>
  <c r="B45" i="34"/>
  <c r="AI44" i="34"/>
  <c r="AH44" i="34" s="1"/>
  <c r="AI43" i="34"/>
  <c r="AH43" i="34"/>
  <c r="B43" i="34"/>
  <c r="AG42" i="34"/>
  <c r="AF42" i="34"/>
  <c r="AE42" i="34"/>
  <c r="AD42" i="34"/>
  <c r="AC42" i="34"/>
  <c r="AB42" i="34"/>
  <c r="AA42" i="34"/>
  <c r="Z42" i="34"/>
  <c r="Y42" i="34"/>
  <c r="X42" i="34"/>
  <c r="W42" i="34"/>
  <c r="V42" i="34"/>
  <c r="U42" i="34"/>
  <c r="T42" i="34"/>
  <c r="S42" i="34"/>
  <c r="R42" i="34"/>
  <c r="Q42" i="34"/>
  <c r="P42" i="34"/>
  <c r="O42" i="34"/>
  <c r="N42" i="34"/>
  <c r="M42" i="34"/>
  <c r="L42" i="34"/>
  <c r="K42" i="34"/>
  <c r="J42" i="34"/>
  <c r="I42" i="34"/>
  <c r="H42" i="34"/>
  <c r="G42" i="34"/>
  <c r="F42" i="34"/>
  <c r="E42" i="34"/>
  <c r="D42" i="34"/>
  <c r="C42" i="34"/>
  <c r="AH40" i="34"/>
  <c r="AI39" i="34"/>
  <c r="AH39" i="34" s="1"/>
  <c r="B39" i="34"/>
  <c r="AI38" i="34"/>
  <c r="AH38" i="34" s="1"/>
  <c r="AI37" i="34"/>
  <c r="AH37" i="34" s="1"/>
  <c r="B37" i="34"/>
  <c r="AI36" i="34"/>
  <c r="AH36" i="34" s="1"/>
  <c r="AI35" i="34"/>
  <c r="AH35" i="34" s="1"/>
  <c r="B35" i="34"/>
  <c r="AI34" i="34"/>
  <c r="AH34" i="34" s="1"/>
  <c r="AI33" i="34"/>
  <c r="AH33" i="34" s="1"/>
  <c r="B33" i="34"/>
  <c r="AI32" i="34"/>
  <c r="AH32" i="34" s="1"/>
  <c r="AI31" i="34"/>
  <c r="AH31" i="34" s="1"/>
  <c r="B31" i="34"/>
  <c r="AI30" i="34"/>
  <c r="AH30" i="34" s="1"/>
  <c r="AI29" i="34"/>
  <c r="AH29" i="34" s="1"/>
  <c r="B29" i="34"/>
  <c r="AI28" i="34"/>
  <c r="AH28" i="34" s="1"/>
  <c r="AI27" i="34"/>
  <c r="AH27" i="34" s="1"/>
  <c r="B27" i="34"/>
  <c r="AI26" i="34"/>
  <c r="AH26" i="34" s="1"/>
  <c r="AI25" i="34"/>
  <c r="AH25" i="34" s="1"/>
  <c r="B25" i="34"/>
  <c r="AI24" i="34"/>
  <c r="AH24" i="34" s="1"/>
  <c r="AI23" i="34"/>
  <c r="AH23" i="34" s="1"/>
  <c r="B23" i="34"/>
  <c r="AI22" i="34"/>
  <c r="AH22" i="34" s="1"/>
  <c r="AI21" i="34"/>
  <c r="AH21" i="34" s="1"/>
  <c r="B21" i="34"/>
  <c r="AI20" i="34"/>
  <c r="AH20" i="34" s="1"/>
  <c r="AI19" i="34"/>
  <c r="AH19" i="34" s="1"/>
  <c r="B19" i="34"/>
  <c r="AI18" i="34"/>
  <c r="AH18" i="34" s="1"/>
  <c r="AI17" i="34"/>
  <c r="AH17" i="34" s="1"/>
  <c r="B17" i="34"/>
  <c r="AI16" i="34"/>
  <c r="AH16" i="34" s="1"/>
  <c r="AI15" i="34"/>
  <c r="AH15" i="34" s="1"/>
  <c r="B15" i="34"/>
  <c r="AI14" i="34"/>
  <c r="AH14" i="34" s="1"/>
  <c r="AI13" i="34"/>
  <c r="AH13" i="34" s="1"/>
  <c r="B13" i="34"/>
  <c r="AI12" i="34"/>
  <c r="AH12" i="34" s="1"/>
  <c r="AI11" i="34"/>
  <c r="AH11" i="34" s="1"/>
  <c r="B11" i="34"/>
  <c r="AG10" i="34"/>
  <c r="AF10" i="34"/>
  <c r="AE10" i="34"/>
  <c r="AD10" i="34"/>
  <c r="AD9" i="34" s="1"/>
  <c r="AC10" i="34"/>
  <c r="AB10" i="34"/>
  <c r="AA10" i="34"/>
  <c r="AA9" i="34" s="1"/>
  <c r="Z10" i="34"/>
  <c r="Z9" i="34" s="1"/>
  <c r="Y10" i="34"/>
  <c r="X10" i="34"/>
  <c r="W10" i="34"/>
  <c r="V10" i="34"/>
  <c r="V9" i="34" s="1"/>
  <c r="U10" i="34"/>
  <c r="T10" i="34"/>
  <c r="S10" i="34"/>
  <c r="S9" i="34" s="1"/>
  <c r="R10" i="34"/>
  <c r="R9" i="34" s="1"/>
  <c r="Q10" i="34"/>
  <c r="P10" i="34"/>
  <c r="O10" i="34"/>
  <c r="N10" i="34"/>
  <c r="N9" i="34" s="1"/>
  <c r="M10" i="34"/>
  <c r="L10" i="34"/>
  <c r="K10" i="34"/>
  <c r="K9" i="34" s="1"/>
  <c r="J10" i="34"/>
  <c r="J9" i="34" s="1"/>
  <c r="I10" i="34"/>
  <c r="H10" i="34"/>
  <c r="G10" i="34"/>
  <c r="F10" i="34"/>
  <c r="F9" i="34" s="1"/>
  <c r="E10" i="34"/>
  <c r="D10" i="34"/>
  <c r="C10" i="34"/>
  <c r="C9" i="34" s="1"/>
  <c r="AE9" i="34"/>
  <c r="W9" i="34"/>
  <c r="O9" i="34"/>
  <c r="G9" i="34"/>
  <c r="E5" i="34"/>
  <c r="C5" i="34"/>
  <c r="A5" i="34"/>
  <c r="B4" i="34"/>
  <c r="B3" i="34"/>
  <c r="B2" i="34"/>
  <c r="AH111" i="33"/>
  <c r="AH110" i="33"/>
  <c r="AH109" i="33"/>
  <c r="AH108" i="33"/>
  <c r="AH107" i="33"/>
  <c r="AH106" i="33"/>
  <c r="AG106" i="33"/>
  <c r="AF106" i="33"/>
  <c r="AE106" i="33"/>
  <c r="AD106" i="33"/>
  <c r="AC106" i="33"/>
  <c r="AB106" i="33"/>
  <c r="AA106" i="33"/>
  <c r="Z106" i="33"/>
  <c r="Y106" i="33"/>
  <c r="X106" i="33"/>
  <c r="W106" i="33"/>
  <c r="V106" i="33"/>
  <c r="U106" i="33"/>
  <c r="T106" i="33"/>
  <c r="S106" i="33"/>
  <c r="R106" i="33"/>
  <c r="Q106" i="33"/>
  <c r="P106" i="33"/>
  <c r="O106" i="33"/>
  <c r="N106" i="33"/>
  <c r="M106" i="33"/>
  <c r="L106" i="33"/>
  <c r="K106" i="33"/>
  <c r="J106" i="33"/>
  <c r="I106" i="33"/>
  <c r="H106" i="33"/>
  <c r="G106" i="33"/>
  <c r="F106" i="33"/>
  <c r="E106" i="33"/>
  <c r="D106" i="33"/>
  <c r="C106" i="33"/>
  <c r="AH105" i="33"/>
  <c r="AH104" i="33"/>
  <c r="AI103" i="33"/>
  <c r="AH103" i="33" s="1"/>
  <c r="B103" i="33"/>
  <c r="AI102" i="33"/>
  <c r="AH102" i="33" s="1"/>
  <c r="AI101" i="33"/>
  <c r="AH101" i="33" s="1"/>
  <c r="B101" i="33"/>
  <c r="AI100" i="33"/>
  <c r="AH100" i="33" s="1"/>
  <c r="AI99" i="33"/>
  <c r="AH99" i="33" s="1"/>
  <c r="B99" i="33"/>
  <c r="AI98" i="33"/>
  <c r="AH98" i="33" s="1"/>
  <c r="AI97" i="33"/>
  <c r="AH97" i="33" s="1"/>
  <c r="B97" i="33"/>
  <c r="AI96" i="33"/>
  <c r="AH96" i="33" s="1"/>
  <c r="AI95" i="33"/>
  <c r="AH95" i="33" s="1"/>
  <c r="B95" i="33"/>
  <c r="AI94" i="33"/>
  <c r="AH94" i="33" s="1"/>
  <c r="AI93" i="33"/>
  <c r="AH93" i="33" s="1"/>
  <c r="B93" i="33"/>
  <c r="AI92" i="33"/>
  <c r="AH92" i="33" s="1"/>
  <c r="AI91" i="33"/>
  <c r="AH91" i="33" s="1"/>
  <c r="B91" i="33"/>
  <c r="A91" i="33"/>
  <c r="AI90" i="33"/>
  <c r="AH90" i="33" s="1"/>
  <c r="AI89" i="33"/>
  <c r="AH89" i="33" s="1"/>
  <c r="B89" i="33"/>
  <c r="AI88" i="33"/>
  <c r="AH88" i="33" s="1"/>
  <c r="AI87" i="33"/>
  <c r="AH87" i="33" s="1"/>
  <c r="B87" i="33"/>
  <c r="AI86" i="33"/>
  <c r="AH86" i="33" s="1"/>
  <c r="AI85" i="33"/>
  <c r="AH85" i="33" s="1"/>
  <c r="B85" i="33"/>
  <c r="AI84" i="33"/>
  <c r="AH84" i="33" s="1"/>
  <c r="AI83" i="33"/>
  <c r="AH83" i="33" s="1"/>
  <c r="B83" i="33"/>
  <c r="AI82" i="33"/>
  <c r="AH82" i="33" s="1"/>
  <c r="AI81" i="33"/>
  <c r="AH81" i="33" s="1"/>
  <c r="B81" i="33"/>
  <c r="AI80" i="33"/>
  <c r="AH80" i="33" s="1"/>
  <c r="AI79" i="33"/>
  <c r="AH79" i="33" s="1"/>
  <c r="B79" i="33"/>
  <c r="AI78" i="33"/>
  <c r="AH78" i="33" s="1"/>
  <c r="AI77" i="33"/>
  <c r="AH77" i="33" s="1"/>
  <c r="B77" i="33"/>
  <c r="AI76" i="33"/>
  <c r="AH76" i="33" s="1"/>
  <c r="AI75" i="33"/>
  <c r="AH75" i="33" s="1"/>
  <c r="B75" i="33"/>
  <c r="AG74" i="33"/>
  <c r="AF74" i="33"/>
  <c r="AE74" i="33"/>
  <c r="AD74" i="33"/>
  <c r="AC74" i="33"/>
  <c r="AB74" i="33"/>
  <c r="AA74" i="33"/>
  <c r="Z74" i="33"/>
  <c r="Y74" i="33"/>
  <c r="X74" i="33"/>
  <c r="W74" i="33"/>
  <c r="V74" i="33"/>
  <c r="U74" i="33"/>
  <c r="T74" i="33"/>
  <c r="S74" i="33"/>
  <c r="R74" i="33"/>
  <c r="Q74" i="33"/>
  <c r="P74" i="33"/>
  <c r="O74" i="33"/>
  <c r="N74" i="33"/>
  <c r="M74" i="33"/>
  <c r="L74" i="33"/>
  <c r="K74" i="33"/>
  <c r="J74" i="33"/>
  <c r="I74" i="33"/>
  <c r="H74" i="33"/>
  <c r="G74" i="33"/>
  <c r="F74" i="33"/>
  <c r="E74" i="33"/>
  <c r="D74" i="33"/>
  <c r="C74" i="33"/>
  <c r="A74" i="33"/>
  <c r="T1" i="33" s="1"/>
  <c r="AH72" i="33"/>
  <c r="AI71" i="33"/>
  <c r="AH71" i="33" s="1"/>
  <c r="B71" i="33"/>
  <c r="AI70" i="33"/>
  <c r="AH70" i="33" s="1"/>
  <c r="AI69" i="33"/>
  <c r="AH69" i="33" s="1"/>
  <c r="B69" i="33"/>
  <c r="AI68" i="33"/>
  <c r="AH68" i="33" s="1"/>
  <c r="AI67" i="33"/>
  <c r="AH67" i="33" s="1"/>
  <c r="B67" i="33"/>
  <c r="AI66" i="33"/>
  <c r="AH66" i="33" s="1"/>
  <c r="AI65" i="33"/>
  <c r="AH65" i="33" s="1"/>
  <c r="B65" i="33"/>
  <c r="AI64" i="33"/>
  <c r="AH64" i="33" s="1"/>
  <c r="AI63" i="33"/>
  <c r="AH63" i="33" s="1"/>
  <c r="B63" i="33"/>
  <c r="AI62" i="33"/>
  <c r="AH62" i="33" s="1"/>
  <c r="AI61" i="33"/>
  <c r="AH61" i="33" s="1"/>
  <c r="B61" i="33"/>
  <c r="AI60" i="33"/>
  <c r="AH60" i="33" s="1"/>
  <c r="AI59" i="33"/>
  <c r="AH59" i="33" s="1"/>
  <c r="B59" i="33"/>
  <c r="AI58" i="33"/>
  <c r="AH58" i="33" s="1"/>
  <c r="AI57" i="33"/>
  <c r="AH57" i="33" s="1"/>
  <c r="B57" i="33"/>
  <c r="A57" i="33"/>
  <c r="AI56" i="33"/>
  <c r="AH56" i="33" s="1"/>
  <c r="AI55" i="33"/>
  <c r="AH55" i="33" s="1"/>
  <c r="B55" i="33"/>
  <c r="AI54" i="33"/>
  <c r="AH54" i="33" s="1"/>
  <c r="AI53" i="33"/>
  <c r="AH53" i="33" s="1"/>
  <c r="B53" i="33"/>
  <c r="AI52" i="33"/>
  <c r="AH52" i="33" s="1"/>
  <c r="AI51" i="33"/>
  <c r="AH51" i="33" s="1"/>
  <c r="B51" i="33"/>
  <c r="AI50" i="33"/>
  <c r="AH50" i="33" s="1"/>
  <c r="AI49" i="33"/>
  <c r="AH49" i="33" s="1"/>
  <c r="B49" i="33"/>
  <c r="AI48" i="33"/>
  <c r="AH48" i="33" s="1"/>
  <c r="AI47" i="33"/>
  <c r="AH47" i="33" s="1"/>
  <c r="B47" i="33"/>
  <c r="AI46" i="33"/>
  <c r="AH46" i="33" s="1"/>
  <c r="AI45" i="33"/>
  <c r="AH45" i="33" s="1"/>
  <c r="B45" i="33"/>
  <c r="AI44" i="33"/>
  <c r="AH44" i="33" s="1"/>
  <c r="AI43" i="33"/>
  <c r="AH43" i="33" s="1"/>
  <c r="B43" i="33"/>
  <c r="AG42" i="33"/>
  <c r="AG9" i="33" s="1"/>
  <c r="AF42" i="33"/>
  <c r="AE42" i="33"/>
  <c r="AD42" i="33"/>
  <c r="AC42" i="33"/>
  <c r="AC9" i="33" s="1"/>
  <c r="AB42" i="33"/>
  <c r="AA42" i="33"/>
  <c r="Z42" i="33"/>
  <c r="Y42" i="33"/>
  <c r="Y9" i="33" s="1"/>
  <c r="X42" i="33"/>
  <c r="W42" i="33"/>
  <c r="V42" i="33"/>
  <c r="U42" i="33"/>
  <c r="U9" i="33" s="1"/>
  <c r="T42" i="33"/>
  <c r="S42" i="33"/>
  <c r="R42" i="33"/>
  <c r="Q42" i="33"/>
  <c r="Q9" i="33" s="1"/>
  <c r="P42" i="33"/>
  <c r="O42" i="33"/>
  <c r="N42" i="33"/>
  <c r="M42" i="33"/>
  <c r="M9" i="33" s="1"/>
  <c r="L42" i="33"/>
  <c r="K42" i="33"/>
  <c r="J42" i="33"/>
  <c r="I42" i="33"/>
  <c r="I9" i="33" s="1"/>
  <c r="H42" i="33"/>
  <c r="G42" i="33"/>
  <c r="F42" i="33"/>
  <c r="E42" i="33"/>
  <c r="E9" i="33" s="1"/>
  <c r="D42" i="33"/>
  <c r="C42" i="33"/>
  <c r="AH40" i="33"/>
  <c r="AI39" i="33"/>
  <c r="AH39" i="33" s="1"/>
  <c r="B39" i="33"/>
  <c r="AI38" i="33"/>
  <c r="AH38" i="33" s="1"/>
  <c r="AI37" i="33"/>
  <c r="AH37" i="33"/>
  <c r="B37" i="33"/>
  <c r="AI36" i="33"/>
  <c r="AH36" i="33"/>
  <c r="AI35" i="33"/>
  <c r="AH35" i="33" s="1"/>
  <c r="B35" i="33"/>
  <c r="AI34" i="33"/>
  <c r="AH34" i="33" s="1"/>
  <c r="AI33" i="33"/>
  <c r="AH33" i="33"/>
  <c r="B33" i="33"/>
  <c r="AI32" i="33"/>
  <c r="AH32" i="33"/>
  <c r="AI31" i="33"/>
  <c r="AH31" i="33" s="1"/>
  <c r="B31" i="33"/>
  <c r="AI30" i="33"/>
  <c r="AH30" i="33" s="1"/>
  <c r="AI29" i="33"/>
  <c r="AH29" i="33"/>
  <c r="B29" i="33"/>
  <c r="AI28" i="33"/>
  <c r="AH28" i="33"/>
  <c r="AI27" i="33"/>
  <c r="AH27" i="33" s="1"/>
  <c r="B27" i="33"/>
  <c r="AI26" i="33"/>
  <c r="AH26" i="33" s="1"/>
  <c r="AI25" i="33"/>
  <c r="AH25" i="33"/>
  <c r="B25" i="33"/>
  <c r="AI24" i="33"/>
  <c r="AH24" i="33"/>
  <c r="AI23" i="33"/>
  <c r="AH23" i="33" s="1"/>
  <c r="B23" i="33"/>
  <c r="AI22" i="33"/>
  <c r="AH22" i="33" s="1"/>
  <c r="AI21" i="33"/>
  <c r="AH21" i="33"/>
  <c r="B21" i="33"/>
  <c r="AI20" i="33"/>
  <c r="AH20" i="33"/>
  <c r="AI19" i="33"/>
  <c r="AH19" i="33" s="1"/>
  <c r="B19" i="33"/>
  <c r="AI18" i="33"/>
  <c r="AH18" i="33" s="1"/>
  <c r="AI17" i="33"/>
  <c r="AH17" i="33"/>
  <c r="B17" i="33"/>
  <c r="AI16" i="33"/>
  <c r="AH16" i="33"/>
  <c r="AI15" i="33"/>
  <c r="AH15" i="33" s="1"/>
  <c r="B15" i="33"/>
  <c r="AI14" i="33"/>
  <c r="AH14" i="33" s="1"/>
  <c r="AI13" i="33"/>
  <c r="AH13" i="33"/>
  <c r="B13" i="33"/>
  <c r="A13" i="33"/>
  <c r="AI12" i="33"/>
  <c r="AH12" i="33"/>
  <c r="AI11" i="33"/>
  <c r="AH11" i="33" s="1"/>
  <c r="B11" i="33"/>
  <c r="AG10" i="33"/>
  <c r="AF10" i="33"/>
  <c r="AE10" i="33"/>
  <c r="AE9" i="33" s="1"/>
  <c r="AD10" i="33"/>
  <c r="AC10" i="33"/>
  <c r="AB10" i="33"/>
  <c r="AA10" i="33"/>
  <c r="AA9" i="33" s="1"/>
  <c r="Z10" i="33"/>
  <c r="Y10" i="33"/>
  <c r="X10" i="33"/>
  <c r="W10" i="33"/>
  <c r="V10" i="33"/>
  <c r="U10" i="33"/>
  <c r="T10" i="33"/>
  <c r="S10" i="33"/>
  <c r="S9" i="33" s="1"/>
  <c r="R10" i="33"/>
  <c r="Q10" i="33"/>
  <c r="P10" i="33"/>
  <c r="O10" i="33"/>
  <c r="O9" i="33" s="1"/>
  <c r="N10" i="33"/>
  <c r="M10" i="33"/>
  <c r="L10" i="33"/>
  <c r="K10" i="33"/>
  <c r="K9" i="33" s="1"/>
  <c r="J10" i="33"/>
  <c r="I10" i="33"/>
  <c r="H10" i="33"/>
  <c r="G10" i="33"/>
  <c r="F10" i="33"/>
  <c r="E10" i="33"/>
  <c r="D10" i="33"/>
  <c r="C10" i="33"/>
  <c r="C9" i="33" s="1"/>
  <c r="W9" i="33"/>
  <c r="G9" i="33"/>
  <c r="E5" i="33"/>
  <c r="C5" i="33"/>
  <c r="A5" i="33"/>
  <c r="B4" i="33"/>
  <c r="B3" i="33"/>
  <c r="B2" i="33"/>
  <c r="AH111" i="32"/>
  <c r="AH110" i="32"/>
  <c r="AH109" i="32"/>
  <c r="AH108" i="32"/>
  <c r="AH107" i="32"/>
  <c r="AH106" i="32"/>
  <c r="AG106" i="32"/>
  <c r="AF106" i="32"/>
  <c r="AE106" i="32"/>
  <c r="AD106" i="32"/>
  <c r="AC106" i="32"/>
  <c r="AB106" i="32"/>
  <c r="AA106" i="32"/>
  <c r="Z106" i="32"/>
  <c r="Y106" i="32"/>
  <c r="X106" i="32"/>
  <c r="W106" i="32"/>
  <c r="V106" i="32"/>
  <c r="U106" i="32"/>
  <c r="T106" i="32"/>
  <c r="S106" i="32"/>
  <c r="R106" i="32"/>
  <c r="Q106" i="32"/>
  <c r="P106" i="32"/>
  <c r="O106" i="32"/>
  <c r="N106" i="32"/>
  <c r="M106" i="32"/>
  <c r="L106" i="32"/>
  <c r="K106" i="32"/>
  <c r="J106" i="32"/>
  <c r="I106" i="32"/>
  <c r="H106" i="32"/>
  <c r="G106" i="32"/>
  <c r="F106" i="32"/>
  <c r="E106" i="32"/>
  <c r="D106" i="32"/>
  <c r="C106" i="32"/>
  <c r="AH105" i="32"/>
  <c r="AH104" i="32"/>
  <c r="AI103" i="32"/>
  <c r="AH103" i="32" s="1"/>
  <c r="B103" i="32"/>
  <c r="AI102" i="32"/>
  <c r="AH102" i="32" s="1"/>
  <c r="AI101" i="32"/>
  <c r="AH101" i="32" s="1"/>
  <c r="B101" i="32"/>
  <c r="AI100" i="32"/>
  <c r="AH100" i="32" s="1"/>
  <c r="AI99" i="32"/>
  <c r="AH99" i="32" s="1"/>
  <c r="B99" i="32"/>
  <c r="AI98" i="32"/>
  <c r="AH98" i="32" s="1"/>
  <c r="AI97" i="32"/>
  <c r="AH97" i="32" s="1"/>
  <c r="B97" i="32"/>
  <c r="AI96" i="32"/>
  <c r="AH96" i="32" s="1"/>
  <c r="AI95" i="32"/>
  <c r="AH95" i="32" s="1"/>
  <c r="B95" i="32"/>
  <c r="AI94" i="32"/>
  <c r="AH94" i="32" s="1"/>
  <c r="AI93" i="32"/>
  <c r="AH93" i="32" s="1"/>
  <c r="B93" i="32"/>
  <c r="AI92" i="32"/>
  <c r="AH92" i="32" s="1"/>
  <c r="AI91" i="32"/>
  <c r="AH91" i="32" s="1"/>
  <c r="B91" i="32"/>
  <c r="AI90" i="32"/>
  <c r="AH90" i="32" s="1"/>
  <c r="AI89" i="32"/>
  <c r="AH89" i="32" s="1"/>
  <c r="B89" i="32"/>
  <c r="AI88" i="32"/>
  <c r="AH88" i="32" s="1"/>
  <c r="AI87" i="32"/>
  <c r="AH87" i="32" s="1"/>
  <c r="B87" i="32"/>
  <c r="AI86" i="32"/>
  <c r="AH86" i="32" s="1"/>
  <c r="AI85" i="32"/>
  <c r="AH85" i="32" s="1"/>
  <c r="B85" i="32"/>
  <c r="AI84" i="32"/>
  <c r="AH84" i="32" s="1"/>
  <c r="AI83" i="32"/>
  <c r="AH83" i="32" s="1"/>
  <c r="B83" i="32"/>
  <c r="AI82" i="32"/>
  <c r="AH82" i="32" s="1"/>
  <c r="AI81" i="32"/>
  <c r="AH81" i="32" s="1"/>
  <c r="B81" i="32"/>
  <c r="AI80" i="32"/>
  <c r="AH80" i="32" s="1"/>
  <c r="AI79" i="32"/>
  <c r="AH79" i="32" s="1"/>
  <c r="B79" i="32"/>
  <c r="AI78" i="32"/>
  <c r="AH78" i="32" s="1"/>
  <c r="AI77" i="32"/>
  <c r="AH77" i="32" s="1"/>
  <c r="B77" i="32"/>
  <c r="AI76" i="32"/>
  <c r="AH76" i="32" s="1"/>
  <c r="AI75" i="32"/>
  <c r="AH75" i="32" s="1"/>
  <c r="B75" i="32"/>
  <c r="AG74" i="32"/>
  <c r="AF74" i="32"/>
  <c r="AE74" i="32"/>
  <c r="AD74" i="32"/>
  <c r="AC74" i="32"/>
  <c r="AB74" i="32"/>
  <c r="AA74" i="32"/>
  <c r="Z74" i="32"/>
  <c r="Y74" i="32"/>
  <c r="X74" i="32"/>
  <c r="W74" i="32"/>
  <c r="V74" i="32"/>
  <c r="U74" i="32"/>
  <c r="T74" i="32"/>
  <c r="S74" i="32"/>
  <c r="R74" i="32"/>
  <c r="Q74" i="32"/>
  <c r="P74" i="32"/>
  <c r="O74" i="32"/>
  <c r="N74" i="32"/>
  <c r="M74" i="32"/>
  <c r="L74" i="32"/>
  <c r="K74" i="32"/>
  <c r="J74" i="32"/>
  <c r="I74" i="32"/>
  <c r="H74" i="32"/>
  <c r="G74" i="32"/>
  <c r="F74" i="32"/>
  <c r="E74" i="32"/>
  <c r="D74" i="32"/>
  <c r="C74" i="32"/>
  <c r="AH72" i="32"/>
  <c r="AI71" i="32"/>
  <c r="AH71" i="32" s="1"/>
  <c r="B71" i="32"/>
  <c r="AI70" i="32"/>
  <c r="AH70" i="32" s="1"/>
  <c r="AI69" i="32"/>
  <c r="AH69" i="32" s="1"/>
  <c r="B69" i="32"/>
  <c r="AI68" i="32"/>
  <c r="AH68" i="32" s="1"/>
  <c r="AI67" i="32"/>
  <c r="AH67" i="32" s="1"/>
  <c r="B67" i="32"/>
  <c r="AI66" i="32"/>
  <c r="AH66" i="32" s="1"/>
  <c r="AI65" i="32"/>
  <c r="AH65" i="32" s="1"/>
  <c r="B65" i="32"/>
  <c r="AI64" i="32"/>
  <c r="AH64" i="32" s="1"/>
  <c r="AI63" i="32"/>
  <c r="AH63" i="32" s="1"/>
  <c r="B63" i="32"/>
  <c r="AI62" i="32"/>
  <c r="AH62" i="32" s="1"/>
  <c r="AI61" i="32"/>
  <c r="AH61" i="32" s="1"/>
  <c r="B61" i="32"/>
  <c r="AI60" i="32"/>
  <c r="AH60" i="32" s="1"/>
  <c r="AI59" i="32"/>
  <c r="AH59" i="32" s="1"/>
  <c r="B59" i="32"/>
  <c r="AI58" i="32"/>
  <c r="AH58" i="32" s="1"/>
  <c r="AI57" i="32"/>
  <c r="AH57" i="32" s="1"/>
  <c r="B57" i="32"/>
  <c r="AI56" i="32"/>
  <c r="AH56" i="32" s="1"/>
  <c r="AI55" i="32"/>
  <c r="AH55" i="32" s="1"/>
  <c r="B55" i="32"/>
  <c r="AI54" i="32"/>
  <c r="AH54" i="32" s="1"/>
  <c r="AI53" i="32"/>
  <c r="AH53" i="32" s="1"/>
  <c r="B53" i="32"/>
  <c r="AI52" i="32"/>
  <c r="AH52" i="32" s="1"/>
  <c r="AI51" i="32"/>
  <c r="AH51" i="32" s="1"/>
  <c r="B51" i="32"/>
  <c r="AI50" i="32"/>
  <c r="AH50" i="32" s="1"/>
  <c r="AI49" i="32"/>
  <c r="AH49" i="32" s="1"/>
  <c r="B49" i="32"/>
  <c r="AI48" i="32"/>
  <c r="AH48" i="32" s="1"/>
  <c r="AI47" i="32"/>
  <c r="AH47" i="32" s="1"/>
  <c r="B47" i="32"/>
  <c r="AI46" i="32"/>
  <c r="AH46" i="32" s="1"/>
  <c r="AI45" i="32"/>
  <c r="AH45" i="32" s="1"/>
  <c r="B45" i="32"/>
  <c r="AI44" i="32"/>
  <c r="AH44" i="32" s="1"/>
  <c r="AI43" i="32"/>
  <c r="AH43" i="32" s="1"/>
  <c r="B43" i="32"/>
  <c r="AG42" i="32"/>
  <c r="AF42" i="32"/>
  <c r="AE42" i="32"/>
  <c r="AD42" i="32"/>
  <c r="AC42" i="32"/>
  <c r="AB42" i="32"/>
  <c r="AA42" i="32"/>
  <c r="Z42" i="32"/>
  <c r="Y42" i="32"/>
  <c r="X42" i="32"/>
  <c r="W42" i="32"/>
  <c r="V42" i="32"/>
  <c r="U42" i="32"/>
  <c r="T42" i="32"/>
  <c r="S42" i="32"/>
  <c r="R42" i="32"/>
  <c r="Q42" i="32"/>
  <c r="P42" i="32"/>
  <c r="O42" i="32"/>
  <c r="N42" i="32"/>
  <c r="M42" i="32"/>
  <c r="L42" i="32"/>
  <c r="K42" i="32"/>
  <c r="J42" i="32"/>
  <c r="I42" i="32"/>
  <c r="H42" i="32"/>
  <c r="G42" i="32"/>
  <c r="F42" i="32"/>
  <c r="E42" i="32"/>
  <c r="D42" i="32"/>
  <c r="C42" i="32"/>
  <c r="AH40" i="32"/>
  <c r="AI39" i="32"/>
  <c r="AH39" i="32" s="1"/>
  <c r="B39" i="32"/>
  <c r="AI38" i="32"/>
  <c r="AH38" i="32" s="1"/>
  <c r="AI37" i="32"/>
  <c r="AH37" i="32" s="1"/>
  <c r="B37" i="32"/>
  <c r="AI36" i="32"/>
  <c r="AH36" i="32" s="1"/>
  <c r="AI35" i="32"/>
  <c r="AH35" i="32" s="1"/>
  <c r="B35" i="32"/>
  <c r="AI34" i="32"/>
  <c r="AH34" i="32" s="1"/>
  <c r="AI33" i="32"/>
  <c r="AH33" i="32" s="1"/>
  <c r="B33" i="32"/>
  <c r="AI32" i="32"/>
  <c r="AH32" i="32" s="1"/>
  <c r="AI31" i="32"/>
  <c r="AH31" i="32" s="1"/>
  <c r="B31" i="32"/>
  <c r="AI30" i="32"/>
  <c r="AH30" i="32" s="1"/>
  <c r="AI29" i="32"/>
  <c r="AH29" i="32" s="1"/>
  <c r="B29" i="32"/>
  <c r="AI28" i="32"/>
  <c r="AH28" i="32" s="1"/>
  <c r="AI27" i="32"/>
  <c r="AH27" i="32" s="1"/>
  <c r="B27" i="32"/>
  <c r="AI26" i="32"/>
  <c r="AH26" i="32" s="1"/>
  <c r="AI25" i="32"/>
  <c r="AH25" i="32" s="1"/>
  <c r="B25" i="32"/>
  <c r="AI24" i="32"/>
  <c r="AH24" i="32" s="1"/>
  <c r="AI23" i="32"/>
  <c r="AH23" i="32" s="1"/>
  <c r="B23" i="32"/>
  <c r="AI22" i="32"/>
  <c r="AH22" i="32" s="1"/>
  <c r="AI21" i="32"/>
  <c r="AH21" i="32" s="1"/>
  <c r="B21" i="32"/>
  <c r="AI20" i="32"/>
  <c r="AH20" i="32" s="1"/>
  <c r="AI19" i="32"/>
  <c r="AH19" i="32" s="1"/>
  <c r="B19" i="32"/>
  <c r="AI18" i="32"/>
  <c r="AH18" i="32" s="1"/>
  <c r="AI17" i="32"/>
  <c r="AH17" i="32" s="1"/>
  <c r="B17" i="32"/>
  <c r="AI16" i="32"/>
  <c r="AH16" i="32" s="1"/>
  <c r="AI15" i="32"/>
  <c r="AH15" i="32" s="1"/>
  <c r="B15" i="32"/>
  <c r="AI14" i="32"/>
  <c r="AH14" i="32" s="1"/>
  <c r="AI13" i="32"/>
  <c r="AH13" i="32" s="1"/>
  <c r="B13" i="32"/>
  <c r="AI12" i="32"/>
  <c r="AH12" i="32" s="1"/>
  <c r="AI11" i="32"/>
  <c r="AH11" i="32" s="1"/>
  <c r="B11" i="32"/>
  <c r="AG10" i="32"/>
  <c r="AG9" i="32" s="1"/>
  <c r="AF10" i="32"/>
  <c r="AF9" i="32" s="1"/>
  <c r="AE10" i="32"/>
  <c r="AE9" i="32" s="1"/>
  <c r="AD10" i="32"/>
  <c r="AD9" i="32" s="1"/>
  <c r="AC10" i="32"/>
  <c r="AC9" i="32" s="1"/>
  <c r="AB10" i="32"/>
  <c r="AB9" i="32" s="1"/>
  <c r="AA10" i="32"/>
  <c r="AA9" i="32" s="1"/>
  <c r="Z10" i="32"/>
  <c r="Z9" i="32" s="1"/>
  <c r="Y10" i="32"/>
  <c r="X10" i="32"/>
  <c r="X9" i="32" s="1"/>
  <c r="W10" i="32"/>
  <c r="W9" i="32" s="1"/>
  <c r="V10" i="32"/>
  <c r="V9" i="32" s="1"/>
  <c r="U10" i="32"/>
  <c r="U9" i="32" s="1"/>
  <c r="T10" i="32"/>
  <c r="T9" i="32" s="1"/>
  <c r="S10" i="32"/>
  <c r="S9" i="32" s="1"/>
  <c r="R10" i="32"/>
  <c r="R9" i="32" s="1"/>
  <c r="Q10" i="32"/>
  <c r="P10" i="32"/>
  <c r="P9" i="32" s="1"/>
  <c r="O10" i="32"/>
  <c r="O9" i="32" s="1"/>
  <c r="N10" i="32"/>
  <c r="N9" i="32" s="1"/>
  <c r="M10" i="32"/>
  <c r="M9" i="32" s="1"/>
  <c r="L10" i="32"/>
  <c r="L9" i="32" s="1"/>
  <c r="K10" i="32"/>
  <c r="K9" i="32" s="1"/>
  <c r="J10" i="32"/>
  <c r="J9" i="32" s="1"/>
  <c r="I10" i="32"/>
  <c r="I9" i="32" s="1"/>
  <c r="H10" i="32"/>
  <c r="H9" i="32" s="1"/>
  <c r="G10" i="32"/>
  <c r="G9" i="32" s="1"/>
  <c r="F10" i="32"/>
  <c r="F9" i="32" s="1"/>
  <c r="E10" i="32"/>
  <c r="E9" i="32" s="1"/>
  <c r="D10" i="32"/>
  <c r="D9" i="32" s="1"/>
  <c r="C10" i="32"/>
  <c r="C9" i="32" s="1"/>
  <c r="Y9" i="32"/>
  <c r="Q9" i="32"/>
  <c r="E5" i="32"/>
  <c r="C5" i="32"/>
  <c r="A5" i="32"/>
  <c r="B4" i="32"/>
  <c r="B3" i="32"/>
  <c r="B2" i="32"/>
  <c r="AH111" i="31"/>
  <c r="AH110" i="31"/>
  <c r="AH109" i="31"/>
  <c r="AH108" i="31"/>
  <c r="AH107" i="31"/>
  <c r="AH106" i="31"/>
  <c r="AG106" i="31"/>
  <c r="AF106" i="31"/>
  <c r="AE106" i="31"/>
  <c r="AD106" i="31"/>
  <c r="AC106" i="31"/>
  <c r="AB106" i="31"/>
  <c r="AA106" i="31"/>
  <c r="Z106" i="31"/>
  <c r="Y106" i="31"/>
  <c r="X106" i="31"/>
  <c r="W106" i="31"/>
  <c r="V106" i="31"/>
  <c r="U106" i="31"/>
  <c r="T106" i="31"/>
  <c r="S106" i="31"/>
  <c r="R106" i="31"/>
  <c r="Q106" i="31"/>
  <c r="P106" i="31"/>
  <c r="O106" i="31"/>
  <c r="N106" i="31"/>
  <c r="M106" i="31"/>
  <c r="L106" i="31"/>
  <c r="K106" i="31"/>
  <c r="J106" i="31"/>
  <c r="I106" i="31"/>
  <c r="H106" i="31"/>
  <c r="G106" i="31"/>
  <c r="F106" i="31"/>
  <c r="E106" i="31"/>
  <c r="D106" i="31"/>
  <c r="C106" i="31"/>
  <c r="AH105" i="31"/>
  <c r="AH104" i="31"/>
  <c r="AI103" i="31"/>
  <c r="AH103" i="31" s="1"/>
  <c r="B103" i="31"/>
  <c r="AI102" i="31"/>
  <c r="AH102" i="31" s="1"/>
  <c r="AI101" i="31"/>
  <c r="AH101" i="31" s="1"/>
  <c r="B101" i="31"/>
  <c r="AI100" i="31"/>
  <c r="AH100" i="31" s="1"/>
  <c r="AI99" i="31"/>
  <c r="AH99" i="31" s="1"/>
  <c r="B99" i="31"/>
  <c r="A99" i="31"/>
  <c r="AI98" i="31"/>
  <c r="AH98" i="31" s="1"/>
  <c r="AI97" i="31"/>
  <c r="AH97" i="31" s="1"/>
  <c r="B97" i="31"/>
  <c r="AI96" i="31"/>
  <c r="AH96" i="31" s="1"/>
  <c r="AI95" i="31"/>
  <c r="AH95" i="31" s="1"/>
  <c r="B95" i="31"/>
  <c r="AI94" i="31"/>
  <c r="AH94" i="31" s="1"/>
  <c r="AI93" i="31"/>
  <c r="AH93" i="31" s="1"/>
  <c r="B93" i="31"/>
  <c r="AI92" i="31"/>
  <c r="AH92" i="31" s="1"/>
  <c r="AI91" i="31"/>
  <c r="AH91" i="31" s="1"/>
  <c r="B91" i="31"/>
  <c r="AI90" i="31"/>
  <c r="AH90" i="31" s="1"/>
  <c r="AI89" i="31"/>
  <c r="AH89" i="31" s="1"/>
  <c r="B89" i="31"/>
  <c r="AI88" i="31"/>
  <c r="AH88" i="31" s="1"/>
  <c r="AI87" i="31"/>
  <c r="AH87" i="31" s="1"/>
  <c r="B87" i="31"/>
  <c r="AI86" i="31"/>
  <c r="AH86" i="31" s="1"/>
  <c r="AI85" i="31"/>
  <c r="AH85" i="31" s="1"/>
  <c r="B85" i="31"/>
  <c r="AI84" i="31"/>
  <c r="AH84" i="31" s="1"/>
  <c r="AI83" i="31"/>
  <c r="AH83" i="31" s="1"/>
  <c r="B83" i="31"/>
  <c r="AI82" i="31"/>
  <c r="AH82" i="31" s="1"/>
  <c r="AI81" i="31"/>
  <c r="AH81" i="31" s="1"/>
  <c r="B81" i="31"/>
  <c r="AI80" i="31"/>
  <c r="AH80" i="31" s="1"/>
  <c r="AI79" i="31"/>
  <c r="AH79" i="31" s="1"/>
  <c r="B79" i="31"/>
  <c r="AI78" i="31"/>
  <c r="AH78" i="31" s="1"/>
  <c r="AI77" i="31"/>
  <c r="AH77" i="31" s="1"/>
  <c r="B77" i="31"/>
  <c r="AI76" i="31"/>
  <c r="AH76" i="31" s="1"/>
  <c r="AI75" i="31"/>
  <c r="AH75" i="31" s="1"/>
  <c r="B75" i="31"/>
  <c r="AG74" i="31"/>
  <c r="AF74" i="31"/>
  <c r="AE74" i="31"/>
  <c r="AD74" i="31"/>
  <c r="AC74" i="31"/>
  <c r="AB74" i="31"/>
  <c r="AA74" i="31"/>
  <c r="Z74" i="31"/>
  <c r="Y74" i="31"/>
  <c r="X74" i="31"/>
  <c r="W74" i="31"/>
  <c r="V74" i="31"/>
  <c r="U74" i="31"/>
  <c r="T74" i="31"/>
  <c r="S74" i="31"/>
  <c r="R74" i="31"/>
  <c r="Q74" i="31"/>
  <c r="P74" i="31"/>
  <c r="O74" i="31"/>
  <c r="N74" i="31"/>
  <c r="M74" i="31"/>
  <c r="L74" i="31"/>
  <c r="K74" i="31"/>
  <c r="J74" i="31"/>
  <c r="I74" i="31"/>
  <c r="H74" i="31"/>
  <c r="G74" i="31"/>
  <c r="F74" i="31"/>
  <c r="E74" i="31"/>
  <c r="D74" i="31"/>
  <c r="C74" i="31"/>
  <c r="A74" i="31"/>
  <c r="T1" i="31" s="1"/>
  <c r="AH72" i="31"/>
  <c r="AI71" i="31"/>
  <c r="AH71" i="31" s="1"/>
  <c r="B71" i="31"/>
  <c r="AI70" i="31"/>
  <c r="AH70" i="31" s="1"/>
  <c r="AI69" i="31"/>
  <c r="AH69" i="31" s="1"/>
  <c r="B69" i="31"/>
  <c r="AI68" i="31"/>
  <c r="AH68" i="31" s="1"/>
  <c r="AI67" i="31"/>
  <c r="AH67" i="31" s="1"/>
  <c r="B67" i="31"/>
  <c r="AI66" i="31"/>
  <c r="AH66" i="31" s="1"/>
  <c r="AI65" i="31"/>
  <c r="AH65" i="31" s="1"/>
  <c r="B65" i="31"/>
  <c r="AI64" i="31"/>
  <c r="AH64" i="31" s="1"/>
  <c r="AI63" i="31"/>
  <c r="AH63" i="31" s="1"/>
  <c r="B63" i="31"/>
  <c r="AI62" i="31"/>
  <c r="AH62" i="31" s="1"/>
  <c r="AI61" i="31"/>
  <c r="AH61" i="31" s="1"/>
  <c r="B61" i="31"/>
  <c r="AI60" i="31"/>
  <c r="AH60" i="31" s="1"/>
  <c r="AI59" i="31"/>
  <c r="AH59" i="31" s="1"/>
  <c r="B59" i="31"/>
  <c r="AI58" i="31"/>
  <c r="AH58" i="31" s="1"/>
  <c r="AI57" i="31"/>
  <c r="AH57" i="31" s="1"/>
  <c r="B57" i="31"/>
  <c r="AI56" i="31"/>
  <c r="AH56" i="31" s="1"/>
  <c r="AI55" i="31"/>
  <c r="AH55" i="31" s="1"/>
  <c r="B55" i="31"/>
  <c r="AI54" i="31"/>
  <c r="AH54" i="31" s="1"/>
  <c r="AI53" i="31"/>
  <c r="AH53" i="31" s="1"/>
  <c r="B53" i="31"/>
  <c r="AI52" i="31"/>
  <c r="AH52" i="31" s="1"/>
  <c r="AI51" i="31"/>
  <c r="AH51" i="31" s="1"/>
  <c r="B51" i="31"/>
  <c r="AI50" i="31"/>
  <c r="AH50" i="31" s="1"/>
  <c r="AI49" i="31"/>
  <c r="AH49" i="31" s="1"/>
  <c r="B49" i="31"/>
  <c r="AI48" i="31"/>
  <c r="AH48" i="31" s="1"/>
  <c r="AI47" i="31"/>
  <c r="AH47" i="31" s="1"/>
  <c r="B47" i="31"/>
  <c r="AI46" i="31"/>
  <c r="AH46" i="31" s="1"/>
  <c r="AI45" i="31"/>
  <c r="AH45" i="31" s="1"/>
  <c r="B45" i="31"/>
  <c r="AI44" i="31"/>
  <c r="AH44" i="31" s="1"/>
  <c r="AI43" i="31"/>
  <c r="AH43" i="31" s="1"/>
  <c r="B43" i="31"/>
  <c r="AG42" i="31"/>
  <c r="AG9" i="31" s="1"/>
  <c r="AF42" i="31"/>
  <c r="AE42" i="31"/>
  <c r="AD42" i="31"/>
  <c r="AC42" i="31"/>
  <c r="AC9" i="31" s="1"/>
  <c r="AB42" i="31"/>
  <c r="AA42" i="31"/>
  <c r="Z42" i="31"/>
  <c r="Y42" i="31"/>
  <c r="X42" i="31"/>
  <c r="W42" i="31"/>
  <c r="V42" i="31"/>
  <c r="U42" i="31"/>
  <c r="T42" i="31"/>
  <c r="S42" i="31"/>
  <c r="R42" i="31"/>
  <c r="Q42" i="31"/>
  <c r="P42" i="31"/>
  <c r="O42" i="31"/>
  <c r="N42" i="31"/>
  <c r="M42" i="31"/>
  <c r="L42" i="31"/>
  <c r="K42" i="31"/>
  <c r="J42" i="31"/>
  <c r="I42" i="31"/>
  <c r="H42" i="31"/>
  <c r="G42" i="31"/>
  <c r="F42" i="31"/>
  <c r="E42" i="31"/>
  <c r="D42" i="31"/>
  <c r="C42" i="31"/>
  <c r="AH40" i="31"/>
  <c r="AI39" i="31"/>
  <c r="AH39" i="31" s="1"/>
  <c r="B39" i="31"/>
  <c r="AI38" i="31"/>
  <c r="AH38" i="31" s="1"/>
  <c r="AI37" i="31"/>
  <c r="AH37" i="31"/>
  <c r="B37" i="31"/>
  <c r="AI36" i="31"/>
  <c r="AH36" i="31"/>
  <c r="AI35" i="31"/>
  <c r="AH35" i="31" s="1"/>
  <c r="B35" i="31"/>
  <c r="AI34" i="31"/>
  <c r="AH34" i="31" s="1"/>
  <c r="AI33" i="31"/>
  <c r="AH33" i="31"/>
  <c r="B33" i="31"/>
  <c r="AI32" i="31"/>
  <c r="AH32" i="31"/>
  <c r="AI31" i="31"/>
  <c r="AH31" i="31" s="1"/>
  <c r="B31" i="31"/>
  <c r="AI30" i="31"/>
  <c r="AH30" i="31" s="1"/>
  <c r="AI29" i="31"/>
  <c r="AH29" i="31"/>
  <c r="B29" i="31"/>
  <c r="AI28" i="31"/>
  <c r="AH28" i="31"/>
  <c r="AI27" i="31"/>
  <c r="AH27" i="31" s="1"/>
  <c r="B27" i="31"/>
  <c r="AI26" i="31"/>
  <c r="AH26" i="31" s="1"/>
  <c r="AI25" i="31"/>
  <c r="AH25" i="31"/>
  <c r="B25" i="31"/>
  <c r="AI24" i="31"/>
  <c r="AH24" i="31"/>
  <c r="AI23" i="31"/>
  <c r="AH23" i="31" s="1"/>
  <c r="B23" i="31"/>
  <c r="AI22" i="31"/>
  <c r="AH22" i="31" s="1"/>
  <c r="AI21" i="31"/>
  <c r="AH21" i="31"/>
  <c r="B21" i="31"/>
  <c r="AI20" i="31"/>
  <c r="AH20" i="31"/>
  <c r="AI19" i="31"/>
  <c r="AH19" i="31" s="1"/>
  <c r="B19" i="31"/>
  <c r="AI18" i="31"/>
  <c r="AH18" i="31" s="1"/>
  <c r="AI17" i="31"/>
  <c r="AH17" i="31"/>
  <c r="B17" i="31"/>
  <c r="AI16" i="31"/>
  <c r="AH16" i="31"/>
  <c r="AI15" i="31"/>
  <c r="AH15" i="31" s="1"/>
  <c r="B15" i="31"/>
  <c r="AI14" i="31"/>
  <c r="AH14" i="31" s="1"/>
  <c r="AI13" i="31"/>
  <c r="AH13" i="31"/>
  <c r="B13" i="31"/>
  <c r="AI12" i="31"/>
  <c r="AH12" i="31"/>
  <c r="AI11" i="31"/>
  <c r="AH11" i="31" s="1"/>
  <c r="B11" i="31"/>
  <c r="AG10" i="31"/>
  <c r="AF10" i="31"/>
  <c r="AE10" i="31"/>
  <c r="AE9" i="31" s="1"/>
  <c r="AD10" i="31"/>
  <c r="AC10" i="31"/>
  <c r="AB10" i="31"/>
  <c r="AA10" i="31"/>
  <c r="AA9" i="31" s="1"/>
  <c r="Z10" i="31"/>
  <c r="Y10" i="31"/>
  <c r="X10" i="31"/>
  <c r="W10" i="31"/>
  <c r="W9" i="31" s="1"/>
  <c r="V10" i="31"/>
  <c r="U10" i="31"/>
  <c r="T10" i="31"/>
  <c r="S10" i="31"/>
  <c r="S9" i="31" s="1"/>
  <c r="R10" i="31"/>
  <c r="Q10" i="31"/>
  <c r="P10" i="31"/>
  <c r="O10" i="31"/>
  <c r="O9" i="31" s="1"/>
  <c r="N10" i="31"/>
  <c r="M10" i="31"/>
  <c r="L10" i="31"/>
  <c r="K10" i="31"/>
  <c r="K9" i="31" s="1"/>
  <c r="J10" i="31"/>
  <c r="I10" i="31"/>
  <c r="H10" i="31"/>
  <c r="G10" i="31"/>
  <c r="G9" i="31" s="1"/>
  <c r="F10" i="31"/>
  <c r="E10" i="31"/>
  <c r="D10" i="31"/>
  <c r="C10" i="31"/>
  <c r="C9" i="31" s="1"/>
  <c r="E5" i="31"/>
  <c r="C5" i="31"/>
  <c r="A5" i="31"/>
  <c r="B4" i="31"/>
  <c r="B3" i="31"/>
  <c r="B2" i="31"/>
  <c r="M3" i="19"/>
  <c r="Q3" i="19" s="1"/>
  <c r="E12" i="19"/>
  <c r="C12" i="19"/>
  <c r="A12" i="19"/>
  <c r="A10" i="35" s="1"/>
  <c r="N1" i="35" s="1"/>
  <c r="A10" i="5"/>
  <c r="N1" i="5" s="1"/>
  <c r="D42" i="5"/>
  <c r="AH40" i="5"/>
  <c r="AH72" i="5"/>
  <c r="AH104" i="5"/>
  <c r="AH105" i="5"/>
  <c r="AH106" i="5"/>
  <c r="AH107" i="5"/>
  <c r="AH108" i="5"/>
  <c r="AH109" i="5"/>
  <c r="AH110" i="5"/>
  <c r="AH111" i="5"/>
  <c r="AI76" i="5"/>
  <c r="AH76" i="5" s="1"/>
  <c r="AI77" i="5"/>
  <c r="AH77" i="5" s="1"/>
  <c r="AI78" i="5"/>
  <c r="AH78" i="5" s="1"/>
  <c r="AI79" i="5"/>
  <c r="AH79" i="5" s="1"/>
  <c r="AI80" i="5"/>
  <c r="AH80" i="5" s="1"/>
  <c r="AI81" i="5"/>
  <c r="AH81" i="5" s="1"/>
  <c r="AI82" i="5"/>
  <c r="AH82" i="5" s="1"/>
  <c r="AI83" i="5"/>
  <c r="AH83" i="5" s="1"/>
  <c r="AI84" i="5"/>
  <c r="AH84" i="5" s="1"/>
  <c r="AI85" i="5"/>
  <c r="AH85" i="5" s="1"/>
  <c r="AI86" i="5"/>
  <c r="AH86" i="5" s="1"/>
  <c r="AI87" i="5"/>
  <c r="AH87" i="5" s="1"/>
  <c r="AI88" i="5"/>
  <c r="AH88" i="5" s="1"/>
  <c r="AI89" i="5"/>
  <c r="AH89" i="5" s="1"/>
  <c r="AI90" i="5"/>
  <c r="AH90" i="5" s="1"/>
  <c r="AI91" i="5"/>
  <c r="AH91" i="5" s="1"/>
  <c r="AI92" i="5"/>
  <c r="AH92" i="5" s="1"/>
  <c r="AI93" i="5"/>
  <c r="AH93" i="5" s="1"/>
  <c r="AI94" i="5"/>
  <c r="AH94" i="5" s="1"/>
  <c r="AI95" i="5"/>
  <c r="AH95" i="5" s="1"/>
  <c r="AI96" i="5"/>
  <c r="AH96" i="5" s="1"/>
  <c r="AI97" i="5"/>
  <c r="AH97" i="5" s="1"/>
  <c r="AI98" i="5"/>
  <c r="AH98" i="5" s="1"/>
  <c r="AI99" i="5"/>
  <c r="AH99" i="5" s="1"/>
  <c r="AI100" i="5"/>
  <c r="AH100" i="5" s="1"/>
  <c r="AI101" i="5"/>
  <c r="AH101" i="5" s="1"/>
  <c r="AI102" i="5"/>
  <c r="AH102" i="5" s="1"/>
  <c r="AI103" i="5"/>
  <c r="AH103" i="5" s="1"/>
  <c r="AI75" i="5"/>
  <c r="AH75" i="5" s="1"/>
  <c r="AI44" i="5"/>
  <c r="AH44" i="5" s="1"/>
  <c r="AI45" i="5"/>
  <c r="AH45" i="5" s="1"/>
  <c r="AI46" i="5"/>
  <c r="AH46" i="5" s="1"/>
  <c r="AI47" i="5"/>
  <c r="AH47" i="5" s="1"/>
  <c r="AI48" i="5"/>
  <c r="AH48" i="5"/>
  <c r="AI49" i="5"/>
  <c r="AH49" i="5" s="1"/>
  <c r="AI50" i="5"/>
  <c r="AH50" i="5"/>
  <c r="AI51" i="5"/>
  <c r="AH51" i="5" s="1"/>
  <c r="AI52" i="5"/>
  <c r="AH52" i="5"/>
  <c r="AI53" i="5"/>
  <c r="AH53" i="5" s="1"/>
  <c r="AI54" i="5"/>
  <c r="AH54" i="5"/>
  <c r="AI55" i="5"/>
  <c r="AH55" i="5" s="1"/>
  <c r="AI56" i="5"/>
  <c r="AH56" i="5"/>
  <c r="AI57" i="5"/>
  <c r="AH57" i="5" s="1"/>
  <c r="AI58" i="5"/>
  <c r="AH58" i="5"/>
  <c r="AI59" i="5"/>
  <c r="AH59" i="5" s="1"/>
  <c r="AI60" i="5"/>
  <c r="AH60" i="5"/>
  <c r="AI61" i="5"/>
  <c r="AH61" i="5" s="1"/>
  <c r="AI62" i="5"/>
  <c r="AH62" i="5"/>
  <c r="AI63" i="5"/>
  <c r="AH63" i="5" s="1"/>
  <c r="AI64" i="5"/>
  <c r="AH64" i="5"/>
  <c r="AI65" i="5"/>
  <c r="AH65" i="5" s="1"/>
  <c r="AI66" i="5"/>
  <c r="AH66" i="5"/>
  <c r="AI67" i="5"/>
  <c r="AH67" i="5" s="1"/>
  <c r="AI68" i="5"/>
  <c r="AH68" i="5"/>
  <c r="AI69" i="5"/>
  <c r="AH69" i="5" s="1"/>
  <c r="AI70" i="5"/>
  <c r="AH70" i="5"/>
  <c r="AI71" i="5"/>
  <c r="AH71" i="5" s="1"/>
  <c r="AI43" i="5"/>
  <c r="AH43" i="5"/>
  <c r="AI12" i="5"/>
  <c r="AH12" i="5" s="1"/>
  <c r="AI13" i="5"/>
  <c r="AH13" i="5" s="1"/>
  <c r="AI14" i="5"/>
  <c r="AH14" i="5" s="1"/>
  <c r="AI15" i="5"/>
  <c r="AH15" i="5"/>
  <c r="AI16" i="5"/>
  <c r="AH16" i="5" s="1"/>
  <c r="AI17" i="5"/>
  <c r="AH17" i="5"/>
  <c r="AI18" i="5"/>
  <c r="AH18" i="5" s="1"/>
  <c r="AI19" i="5"/>
  <c r="AH19" i="5"/>
  <c r="AI20" i="5"/>
  <c r="AH20" i="5" s="1"/>
  <c r="AI21" i="5"/>
  <c r="AH21" i="5"/>
  <c r="AI22" i="5"/>
  <c r="AH22" i="5" s="1"/>
  <c r="AI23" i="5"/>
  <c r="AH23" i="5"/>
  <c r="AI24" i="5"/>
  <c r="AH24" i="5" s="1"/>
  <c r="AI25" i="5"/>
  <c r="AH25" i="5"/>
  <c r="AI26" i="5"/>
  <c r="AH26" i="5" s="1"/>
  <c r="AI27" i="5"/>
  <c r="AH27" i="5"/>
  <c r="AI28" i="5"/>
  <c r="AH28" i="5" s="1"/>
  <c r="AI29" i="5"/>
  <c r="AH29" i="5"/>
  <c r="AI30" i="5"/>
  <c r="AH30" i="5" s="1"/>
  <c r="AI31" i="5"/>
  <c r="AH31" i="5"/>
  <c r="AI32" i="5"/>
  <c r="AH32" i="5" s="1"/>
  <c r="AI33" i="5"/>
  <c r="AH33" i="5"/>
  <c r="AI34" i="5"/>
  <c r="AH34" i="5" s="1"/>
  <c r="AI35" i="5"/>
  <c r="AH35" i="5"/>
  <c r="AI36" i="5"/>
  <c r="AH36" i="5" s="1"/>
  <c r="AI37" i="5"/>
  <c r="AH37" i="5"/>
  <c r="AI38" i="5"/>
  <c r="AH38" i="5" s="1"/>
  <c r="AI39" i="5"/>
  <c r="AH39" i="5"/>
  <c r="AI11" i="5"/>
  <c r="AH11" i="5" s="1"/>
  <c r="M7" i="19"/>
  <c r="M5" i="19" s="1"/>
  <c r="D5" i="36" s="1"/>
  <c r="A5" i="5"/>
  <c r="A6" i="5" s="1"/>
  <c r="B1" i="5" s="1"/>
  <c r="D10" i="5"/>
  <c r="E10" i="5"/>
  <c r="F10" i="5"/>
  <c r="G10" i="5"/>
  <c r="H10" i="5"/>
  <c r="I10" i="5"/>
  <c r="J10" i="5"/>
  <c r="K10" i="5"/>
  <c r="L10" i="5"/>
  <c r="M10" i="5"/>
  <c r="N10" i="5"/>
  <c r="O10" i="5"/>
  <c r="P10" i="5"/>
  <c r="Q10" i="5"/>
  <c r="R10" i="5"/>
  <c r="S10" i="5"/>
  <c r="T10" i="5"/>
  <c r="U10" i="5"/>
  <c r="V10" i="5"/>
  <c r="W10" i="5"/>
  <c r="X10" i="5"/>
  <c r="X9" i="5" s="1"/>
  <c r="Y10" i="5"/>
  <c r="Z10" i="5"/>
  <c r="AA10" i="5"/>
  <c r="AB10" i="5"/>
  <c r="AC10" i="5"/>
  <c r="AD10" i="5"/>
  <c r="AE10" i="5"/>
  <c r="AF10" i="5"/>
  <c r="AF9" i="5" s="1"/>
  <c r="AG10" i="5"/>
  <c r="C10" i="5"/>
  <c r="A74" i="5"/>
  <c r="T1" i="5"/>
  <c r="H106" i="5"/>
  <c r="I106" i="5"/>
  <c r="J106" i="5"/>
  <c r="K106" i="5"/>
  <c r="L106" i="5"/>
  <c r="M106" i="5"/>
  <c r="N106" i="5"/>
  <c r="O106" i="5"/>
  <c r="P106" i="5"/>
  <c r="Q106" i="5"/>
  <c r="R106" i="5"/>
  <c r="S106" i="5"/>
  <c r="T106" i="5"/>
  <c r="U106" i="5"/>
  <c r="V106" i="5"/>
  <c r="W106" i="5"/>
  <c r="X106" i="5"/>
  <c r="Y106" i="5"/>
  <c r="Z106" i="5"/>
  <c r="AA106" i="5"/>
  <c r="AB106" i="5"/>
  <c r="AC106" i="5"/>
  <c r="AD106" i="5"/>
  <c r="AE106" i="5"/>
  <c r="AF106" i="5"/>
  <c r="AG106" i="5"/>
  <c r="G106" i="5"/>
  <c r="T1" i="6"/>
  <c r="B55" i="6"/>
  <c r="A55" i="6"/>
  <c r="B34" i="6"/>
  <c r="A34" i="6"/>
  <c r="A13" i="6"/>
  <c r="B13" i="6"/>
  <c r="F16" i="19"/>
  <c r="C51" i="6" s="1"/>
  <c r="F17" i="19"/>
  <c r="D51" i="6" s="1"/>
  <c r="E51" i="6" s="1"/>
  <c r="F51" i="6" s="1"/>
  <c r="G51" i="6" s="1"/>
  <c r="H51" i="6" s="1"/>
  <c r="I51" i="6" s="1"/>
  <c r="J51" i="6" s="1"/>
  <c r="K51" i="6" s="1"/>
  <c r="L51" i="6" s="1"/>
  <c r="M51" i="6" s="1"/>
  <c r="N51" i="6" s="1"/>
  <c r="O51" i="6" s="1"/>
  <c r="P51" i="6" s="1"/>
  <c r="Q51" i="6" s="1"/>
  <c r="R51" i="6" s="1"/>
  <c r="D16" i="19"/>
  <c r="C30" i="6" s="1"/>
  <c r="D17" i="19"/>
  <c r="D30" i="6" s="1"/>
  <c r="E30" i="6" s="1"/>
  <c r="F30" i="6" s="1"/>
  <c r="G30" i="6" s="1"/>
  <c r="H30" i="6" s="1"/>
  <c r="I30" i="6" s="1"/>
  <c r="J30" i="6" s="1"/>
  <c r="K30" i="6" s="1"/>
  <c r="L30" i="6" s="1"/>
  <c r="M30" i="6" s="1"/>
  <c r="N30" i="6" s="1"/>
  <c r="O30" i="6" s="1"/>
  <c r="P30" i="6" s="1"/>
  <c r="Q30" i="6" s="1"/>
  <c r="R30" i="6" s="1"/>
  <c r="B18" i="19"/>
  <c r="C10" i="6"/>
  <c r="B16" i="19"/>
  <c r="C9" i="6" s="1"/>
  <c r="B17" i="19"/>
  <c r="D9" i="6" s="1"/>
  <c r="E9" i="6" s="1"/>
  <c r="F9" i="6" s="1"/>
  <c r="G9" i="6" s="1"/>
  <c r="H9" i="6" s="1"/>
  <c r="I9" i="6" s="1"/>
  <c r="J9" i="6" s="1"/>
  <c r="K9" i="6" s="1"/>
  <c r="L9" i="6" s="1"/>
  <c r="M9" i="6" s="1"/>
  <c r="N9" i="6" s="1"/>
  <c r="O9" i="6" s="1"/>
  <c r="P9" i="6" s="1"/>
  <c r="Q9" i="6" s="1"/>
  <c r="R9" i="6" s="1"/>
  <c r="E53" i="6"/>
  <c r="F53" i="6"/>
  <c r="G53" i="6"/>
  <c r="H53" i="6"/>
  <c r="I53" i="6"/>
  <c r="J53" i="6"/>
  <c r="K53" i="6"/>
  <c r="L53" i="6"/>
  <c r="M53" i="6"/>
  <c r="N53" i="6"/>
  <c r="O53" i="6"/>
  <c r="P53" i="6"/>
  <c r="Q53" i="6"/>
  <c r="R53" i="6"/>
  <c r="E32" i="6"/>
  <c r="F32" i="6"/>
  <c r="G32" i="6"/>
  <c r="H32" i="6"/>
  <c r="I32" i="6"/>
  <c r="J32" i="6"/>
  <c r="K32" i="6"/>
  <c r="L32" i="6"/>
  <c r="M32" i="6"/>
  <c r="N32" i="6"/>
  <c r="O32" i="6"/>
  <c r="P32" i="6"/>
  <c r="Q32" i="6"/>
  <c r="R32" i="6"/>
  <c r="D32" i="6"/>
  <c r="D53" i="6"/>
  <c r="E11" i="6"/>
  <c r="F11" i="6"/>
  <c r="G11" i="6"/>
  <c r="H11" i="6"/>
  <c r="I11" i="6"/>
  <c r="J11" i="6"/>
  <c r="K11" i="6"/>
  <c r="L11" i="6"/>
  <c r="M11" i="6"/>
  <c r="N11" i="6"/>
  <c r="O11" i="6"/>
  <c r="P11" i="6"/>
  <c r="Q11" i="6"/>
  <c r="R11" i="6"/>
  <c r="D11" i="6"/>
  <c r="E17" i="19"/>
  <c r="A77" i="5"/>
  <c r="E18" i="19"/>
  <c r="A79" i="5"/>
  <c r="E19" i="19"/>
  <c r="A81" i="5"/>
  <c r="E20" i="19"/>
  <c r="A83" i="36" s="1"/>
  <c r="A83" i="5"/>
  <c r="E21" i="19"/>
  <c r="A85" i="5"/>
  <c r="E22" i="19"/>
  <c r="A87" i="5" s="1"/>
  <c r="E23" i="19"/>
  <c r="A89" i="5"/>
  <c r="E24" i="19"/>
  <c r="A91" i="5" s="1"/>
  <c r="E25" i="19"/>
  <c r="A93" i="5"/>
  <c r="E26" i="19"/>
  <c r="A95" i="5" s="1"/>
  <c r="E27" i="19"/>
  <c r="A97" i="5"/>
  <c r="E28" i="19"/>
  <c r="A99" i="33" s="1"/>
  <c r="E29" i="19"/>
  <c r="E30" i="19"/>
  <c r="E16" i="19"/>
  <c r="A75" i="33" s="1"/>
  <c r="C17" i="19"/>
  <c r="A45" i="5"/>
  <c r="C18" i="19"/>
  <c r="A47" i="5" s="1"/>
  <c r="C19" i="19"/>
  <c r="A49" i="5"/>
  <c r="C20" i="19"/>
  <c r="A51" i="5" s="1"/>
  <c r="C21" i="19"/>
  <c r="A53" i="5"/>
  <c r="C22" i="19"/>
  <c r="A55" i="5" s="1"/>
  <c r="C23" i="19"/>
  <c r="A57" i="5"/>
  <c r="C24" i="19"/>
  <c r="A59" i="5" s="1"/>
  <c r="C25" i="19"/>
  <c r="C26" i="19"/>
  <c r="C27" i="19"/>
  <c r="A65" i="33" s="1"/>
  <c r="C28" i="19"/>
  <c r="C29" i="19"/>
  <c r="C30" i="19"/>
  <c r="C16" i="19"/>
  <c r="A43" i="36" s="1"/>
  <c r="D5" i="6"/>
  <c r="D4" i="6"/>
  <c r="D3" i="6"/>
  <c r="C1" i="6" s="1"/>
  <c r="B4" i="5"/>
  <c r="F19" i="19"/>
  <c r="D52" i="6" s="1"/>
  <c r="E52" i="6" s="1"/>
  <c r="F52" i="6" s="1"/>
  <c r="G52" i="6" s="1"/>
  <c r="H52" i="6" s="1"/>
  <c r="I52" i="6" s="1"/>
  <c r="J52" i="6" s="1"/>
  <c r="K52" i="6" s="1"/>
  <c r="L52" i="6" s="1"/>
  <c r="M52" i="6" s="1"/>
  <c r="N52" i="6" s="1"/>
  <c r="O52" i="6" s="1"/>
  <c r="P52" i="6" s="1"/>
  <c r="Q52" i="6" s="1"/>
  <c r="R52" i="6" s="1"/>
  <c r="D19" i="19"/>
  <c r="D31" i="6" s="1"/>
  <c r="E31" i="6" s="1"/>
  <c r="F31" i="6" s="1"/>
  <c r="G31" i="6" s="1"/>
  <c r="H31" i="6" s="1"/>
  <c r="I31" i="6" s="1"/>
  <c r="J31" i="6" s="1"/>
  <c r="K31" i="6" s="1"/>
  <c r="L31" i="6" s="1"/>
  <c r="M31" i="6" s="1"/>
  <c r="N31" i="6" s="1"/>
  <c r="O31" i="6" s="1"/>
  <c r="P31" i="6" s="1"/>
  <c r="Q31" i="6" s="1"/>
  <c r="R31" i="6" s="1"/>
  <c r="F42" i="5"/>
  <c r="F9" i="5" s="1"/>
  <c r="G42" i="5"/>
  <c r="H42" i="5"/>
  <c r="I42" i="5"/>
  <c r="I74" i="5"/>
  <c r="J74" i="5"/>
  <c r="K74" i="5"/>
  <c r="L74" i="5"/>
  <c r="C106" i="5"/>
  <c r="D106" i="5"/>
  <c r="E106" i="5"/>
  <c r="F106" i="5"/>
  <c r="D74" i="5"/>
  <c r="E42" i="5"/>
  <c r="E9" i="5" s="1"/>
  <c r="E74" i="5"/>
  <c r="F74" i="5"/>
  <c r="G74" i="5"/>
  <c r="H74" i="5"/>
  <c r="H9" i="5" s="1"/>
  <c r="J42" i="5"/>
  <c r="K42" i="5"/>
  <c r="L42" i="5"/>
  <c r="M42" i="5"/>
  <c r="M74" i="5"/>
  <c r="N42" i="5"/>
  <c r="N74" i="5"/>
  <c r="O42" i="5"/>
  <c r="O9" i="5" s="1"/>
  <c r="O74" i="5"/>
  <c r="P42" i="5"/>
  <c r="P74" i="5"/>
  <c r="Q42" i="5"/>
  <c r="Q74" i="5"/>
  <c r="R42" i="5"/>
  <c r="R74" i="5"/>
  <c r="S42" i="5"/>
  <c r="S74" i="5"/>
  <c r="T42" i="5"/>
  <c r="T74" i="5"/>
  <c r="U42" i="5"/>
  <c r="U74" i="5"/>
  <c r="V42" i="5"/>
  <c r="V74" i="5"/>
  <c r="W42" i="5"/>
  <c r="W9" i="5" s="1"/>
  <c r="W74" i="5"/>
  <c r="X42" i="5"/>
  <c r="X74" i="5"/>
  <c r="Y42" i="5"/>
  <c r="Y74" i="5"/>
  <c r="Z42" i="5"/>
  <c r="Z74" i="5"/>
  <c r="AA42" i="5"/>
  <c r="AA9" i="5" s="1"/>
  <c r="AA74" i="5"/>
  <c r="AB42" i="5"/>
  <c r="AB74" i="5"/>
  <c r="AC42" i="5"/>
  <c r="AC74" i="5"/>
  <c r="AD42" i="5"/>
  <c r="AD74" i="5"/>
  <c r="AE42" i="5"/>
  <c r="AE74" i="5"/>
  <c r="AF42" i="5"/>
  <c r="AF74" i="5"/>
  <c r="AG42" i="5"/>
  <c r="AG9" i="5" s="1"/>
  <c r="AG74" i="5"/>
  <c r="C42" i="5"/>
  <c r="C74" i="5"/>
  <c r="A16" i="19"/>
  <c r="F18" i="19"/>
  <c r="C52" i="6" s="1"/>
  <c r="D18" i="19"/>
  <c r="C31" i="6" s="1"/>
  <c r="B19" i="19"/>
  <c r="D10" i="6" s="1"/>
  <c r="E10" i="6" s="1"/>
  <c r="F10" i="6" s="1"/>
  <c r="G10" i="6" s="1"/>
  <c r="H10" i="6" s="1"/>
  <c r="I10" i="6" s="1"/>
  <c r="J10" i="6" s="1"/>
  <c r="K10" i="6" s="1"/>
  <c r="L10" i="6" s="1"/>
  <c r="M10" i="6" s="1"/>
  <c r="N10" i="6" s="1"/>
  <c r="O10" i="6" s="1"/>
  <c r="P10" i="6" s="1"/>
  <c r="Q10" i="6" s="1"/>
  <c r="R10" i="6" s="1"/>
  <c r="E5" i="5"/>
  <c r="C5" i="5"/>
  <c r="B3" i="5"/>
  <c r="B2" i="5"/>
  <c r="B103" i="5"/>
  <c r="A17" i="19"/>
  <c r="A13" i="5"/>
  <c r="A18" i="19"/>
  <c r="A15" i="5"/>
  <c r="A19" i="19"/>
  <c r="A20" i="19"/>
  <c r="A21" i="19"/>
  <c r="A21" i="31" s="1"/>
  <c r="A21" i="5"/>
  <c r="A22" i="19"/>
  <c r="A23" i="5" s="1"/>
  <c r="A23" i="19"/>
  <c r="A24" i="19"/>
  <c r="A27" i="5" s="1"/>
  <c r="A25" i="19"/>
  <c r="A29" i="31" s="1"/>
  <c r="A26" i="19"/>
  <c r="A31" i="5"/>
  <c r="A27" i="19"/>
  <c r="A33" i="5" s="1"/>
  <c r="A28" i="19"/>
  <c r="A35" i="35" s="1"/>
  <c r="A35" i="5"/>
  <c r="A29" i="19"/>
  <c r="A37" i="5" s="1"/>
  <c r="A30" i="19"/>
  <c r="A39" i="5"/>
  <c r="B77" i="5"/>
  <c r="B79" i="5"/>
  <c r="B81" i="5"/>
  <c r="B83" i="5"/>
  <c r="B85" i="5"/>
  <c r="B87" i="5"/>
  <c r="B89" i="5"/>
  <c r="B91" i="5"/>
  <c r="B93" i="5"/>
  <c r="B95" i="5"/>
  <c r="B97" i="5"/>
  <c r="A99" i="5"/>
  <c r="B99" i="5"/>
  <c r="B101" i="5"/>
  <c r="B75" i="5"/>
  <c r="B45" i="5"/>
  <c r="B47" i="5"/>
  <c r="B49" i="5"/>
  <c r="B51" i="5"/>
  <c r="B53" i="5"/>
  <c r="B55" i="5"/>
  <c r="B57" i="5"/>
  <c r="B59" i="5"/>
  <c r="B61" i="5"/>
  <c r="B63" i="5"/>
  <c r="B65" i="5"/>
  <c r="B67" i="5"/>
  <c r="B69" i="5"/>
  <c r="B71" i="5"/>
  <c r="B43" i="5"/>
  <c r="B13" i="5"/>
  <c r="B15" i="5"/>
  <c r="B17" i="5"/>
  <c r="B19" i="5"/>
  <c r="B21" i="5"/>
  <c r="B23" i="5"/>
  <c r="B25" i="5"/>
  <c r="B27" i="5"/>
  <c r="B29" i="5"/>
  <c r="B31" i="5"/>
  <c r="B33" i="5"/>
  <c r="B35" i="5"/>
  <c r="B37" i="5"/>
  <c r="B39" i="5"/>
  <c r="B11" i="5"/>
  <c r="A22" i="1"/>
  <c r="A27" i="1"/>
  <c r="A32" i="1"/>
  <c r="A23" i="1"/>
  <c r="A28" i="1" s="1"/>
  <c r="A33" i="1" s="1"/>
  <c r="A21" i="1"/>
  <c r="A26" i="1" s="1"/>
  <c r="A31" i="1" s="1"/>
  <c r="AI17" i="1"/>
  <c r="AI16" i="1"/>
  <c r="C29" i="1"/>
  <c r="D29" i="1"/>
  <c r="E29" i="1"/>
  <c r="AH29" i="1" s="1"/>
  <c r="F29" i="1"/>
  <c r="G29" i="1"/>
  <c r="H29" i="1"/>
  <c r="I29" i="1"/>
  <c r="J29" i="1"/>
  <c r="J40" i="1" s="1"/>
  <c r="K29" i="1"/>
  <c r="L29" i="1"/>
  <c r="M29" i="1"/>
  <c r="N29" i="1"/>
  <c r="O29" i="1"/>
  <c r="P29" i="1"/>
  <c r="Q29" i="1"/>
  <c r="R29" i="1"/>
  <c r="R40" i="1" s="1"/>
  <c r="S29" i="1"/>
  <c r="T29" i="1"/>
  <c r="U29" i="1"/>
  <c r="V29" i="1"/>
  <c r="W29" i="1"/>
  <c r="X29" i="1"/>
  <c r="Y29" i="1"/>
  <c r="Z29" i="1"/>
  <c r="AA29" i="1"/>
  <c r="AB29" i="1"/>
  <c r="AC29" i="1"/>
  <c r="AD29" i="1"/>
  <c r="AE29" i="1"/>
  <c r="AF29" i="1"/>
  <c r="AG29" i="1"/>
  <c r="AG40" i="1" s="1"/>
  <c r="AH23" i="1"/>
  <c r="AH16" i="1"/>
  <c r="AH21" i="1"/>
  <c r="AG52" i="1"/>
  <c r="AH26" i="1"/>
  <c r="AH31" i="1"/>
  <c r="C48" i="1"/>
  <c r="D48" i="1"/>
  <c r="E48" i="1"/>
  <c r="F48" i="1"/>
  <c r="G48" i="1"/>
  <c r="H48" i="1"/>
  <c r="I48" i="1"/>
  <c r="J48" i="1"/>
  <c r="K48" i="1"/>
  <c r="L48" i="1"/>
  <c r="M48" i="1"/>
  <c r="N48" i="1"/>
  <c r="O48" i="1"/>
  <c r="P48" i="1"/>
  <c r="Q48" i="1"/>
  <c r="R48" i="1"/>
  <c r="S48" i="1"/>
  <c r="T48" i="1"/>
  <c r="U48" i="1"/>
  <c r="V48" i="1"/>
  <c r="W48" i="1"/>
  <c r="X48" i="1"/>
  <c r="Y48" i="1"/>
  <c r="Z48" i="1"/>
  <c r="AA48" i="1"/>
  <c r="AB48" i="1"/>
  <c r="AC48" i="1"/>
  <c r="AD48" i="1"/>
  <c r="AE48" i="1"/>
  <c r="AF48" i="1"/>
  <c r="AG48" i="1"/>
  <c r="C19" i="1"/>
  <c r="C24" i="1"/>
  <c r="AH24" i="1" s="1"/>
  <c r="C34" i="1"/>
  <c r="AH34" i="1" s="1"/>
  <c r="C39" i="1"/>
  <c r="D19" i="1"/>
  <c r="D24" i="1"/>
  <c r="D40" i="1" s="1"/>
  <c r="D34" i="1"/>
  <c r="D39" i="1"/>
  <c r="E19" i="1"/>
  <c r="E24" i="1"/>
  <c r="E40" i="1" s="1"/>
  <c r="E34" i="1"/>
  <c r="E39" i="1"/>
  <c r="F19" i="1"/>
  <c r="F24" i="1"/>
  <c r="F40" i="1" s="1"/>
  <c r="F34" i="1"/>
  <c r="F39" i="1"/>
  <c r="G19" i="1"/>
  <c r="G40" i="1"/>
  <c r="G24" i="1"/>
  <c r="G34" i="1"/>
  <c r="G39" i="1"/>
  <c r="AH39" i="1" s="1"/>
  <c r="H19" i="1"/>
  <c r="H40" i="1" s="1"/>
  <c r="H24" i="1"/>
  <c r="H34" i="1"/>
  <c r="H39" i="1"/>
  <c r="I19" i="1"/>
  <c r="I40" i="1" s="1"/>
  <c r="I24" i="1"/>
  <c r="I34" i="1"/>
  <c r="I39" i="1"/>
  <c r="J19" i="1"/>
  <c r="J24" i="1"/>
  <c r="J34" i="1"/>
  <c r="J39" i="1"/>
  <c r="K19" i="1"/>
  <c r="K24" i="1"/>
  <c r="K40" i="1" s="1"/>
  <c r="K34" i="1"/>
  <c r="K39" i="1"/>
  <c r="L19" i="1"/>
  <c r="L40" i="1" s="1"/>
  <c r="L24" i="1"/>
  <c r="L34" i="1"/>
  <c r="L39" i="1"/>
  <c r="M19" i="1"/>
  <c r="M40" i="1"/>
  <c r="M24" i="1"/>
  <c r="M34" i="1"/>
  <c r="M39" i="1"/>
  <c r="N19" i="1"/>
  <c r="N40" i="1" s="1"/>
  <c r="N24" i="1"/>
  <c r="N34" i="1"/>
  <c r="N39" i="1"/>
  <c r="O19" i="1"/>
  <c r="O40" i="1" s="1"/>
  <c r="O24" i="1"/>
  <c r="O34" i="1"/>
  <c r="O39" i="1"/>
  <c r="P19" i="1"/>
  <c r="P24" i="1"/>
  <c r="P34" i="1"/>
  <c r="P40" i="1" s="1"/>
  <c r="P39" i="1"/>
  <c r="Q19" i="1"/>
  <c r="Q24" i="1"/>
  <c r="Q34" i="1"/>
  <c r="Q39" i="1"/>
  <c r="R19" i="1"/>
  <c r="R24" i="1"/>
  <c r="R34" i="1"/>
  <c r="R39" i="1"/>
  <c r="S19" i="1"/>
  <c r="S24" i="1"/>
  <c r="S34" i="1"/>
  <c r="S40" i="1" s="1"/>
  <c r="S39" i="1"/>
  <c r="T19" i="1"/>
  <c r="T24" i="1"/>
  <c r="T40" i="1"/>
  <c r="T34" i="1"/>
  <c r="T39" i="1"/>
  <c r="U19" i="1"/>
  <c r="U40" i="1"/>
  <c r="U24" i="1"/>
  <c r="U34" i="1"/>
  <c r="U39" i="1"/>
  <c r="V19" i="1"/>
  <c r="V40" i="1" s="1"/>
  <c r="V24" i="1"/>
  <c r="V34" i="1"/>
  <c r="V39" i="1"/>
  <c r="W19" i="1"/>
  <c r="W40" i="1" s="1"/>
  <c r="W24" i="1"/>
  <c r="W34" i="1"/>
  <c r="W39" i="1"/>
  <c r="X19" i="1"/>
  <c r="X24" i="1"/>
  <c r="X34" i="1"/>
  <c r="X39" i="1"/>
  <c r="Y19" i="1"/>
  <c r="Y24" i="1"/>
  <c r="Y40" i="1"/>
  <c r="Y34" i="1"/>
  <c r="Y39" i="1"/>
  <c r="Z19" i="1"/>
  <c r="Z40" i="1" s="1"/>
  <c r="Z24" i="1"/>
  <c r="Z34" i="1"/>
  <c r="Z39" i="1"/>
  <c r="AA19" i="1"/>
  <c r="AA40" i="1" s="1"/>
  <c r="AA24" i="1"/>
  <c r="AA34" i="1"/>
  <c r="AA39" i="1"/>
  <c r="AB19" i="1"/>
  <c r="AB24" i="1"/>
  <c r="AB34" i="1"/>
  <c r="AB40" i="1" s="1"/>
  <c r="AB39" i="1"/>
  <c r="AC19" i="1"/>
  <c r="AC24" i="1"/>
  <c r="AC34" i="1"/>
  <c r="AC39" i="1"/>
  <c r="AD19" i="1"/>
  <c r="AD24" i="1"/>
  <c r="AD34" i="1"/>
  <c r="AD39" i="1"/>
  <c r="AE19" i="1"/>
  <c r="AE24" i="1"/>
  <c r="AE34" i="1"/>
  <c r="AE40" i="1" s="1"/>
  <c r="AE39" i="1"/>
  <c r="AF19" i="1"/>
  <c r="AF24" i="1"/>
  <c r="AF34" i="1"/>
  <c r="AF39" i="1"/>
  <c r="AG19" i="1"/>
  <c r="AG24" i="1"/>
  <c r="AG34" i="1"/>
  <c r="AG39" i="1"/>
  <c r="AH47" i="1"/>
  <c r="AH46" i="1"/>
  <c r="AH45" i="1"/>
  <c r="AH38" i="1"/>
  <c r="AH37" i="1"/>
  <c r="AH36" i="1"/>
  <c r="AH33" i="1"/>
  <c r="AG54" i="1" s="1"/>
  <c r="AH32" i="1"/>
  <c r="AH28" i="1"/>
  <c r="AH27" i="1"/>
  <c r="AH22" i="1"/>
  <c r="AH18" i="1"/>
  <c r="AH17" i="1"/>
  <c r="AG53" i="1" s="1"/>
  <c r="AF54" i="1"/>
  <c r="AF53" i="1"/>
  <c r="AF52" i="1"/>
  <c r="A19" i="5"/>
  <c r="A17" i="5"/>
  <c r="A61" i="5"/>
  <c r="AD40" i="1"/>
  <c r="C50" i="6"/>
  <c r="AC40" i="1"/>
  <c r="X40" i="1"/>
  <c r="Q40" i="1"/>
  <c r="AH48" i="1"/>
  <c r="AF40" i="1"/>
  <c r="A56" i="6"/>
  <c r="I9" i="5"/>
  <c r="S9" i="5"/>
  <c r="AE9" i="5"/>
  <c r="K9" i="5"/>
  <c r="C8" i="6"/>
  <c r="E54" i="6"/>
  <c r="N54" i="6"/>
  <c r="Q33" i="6"/>
  <c r="K33" i="6"/>
  <c r="G54" i="6"/>
  <c r="D33" i="6"/>
  <c r="O54" i="6"/>
  <c r="O33" i="6"/>
  <c r="G33" i="6"/>
  <c r="F55" i="6"/>
  <c r="P55" i="6"/>
  <c r="F12" i="6"/>
  <c r="J55" i="6"/>
  <c r="R33" i="6"/>
  <c r="J13" i="6"/>
  <c r="E12" i="6"/>
  <c r="M13" i="6"/>
  <c r="L54" i="6"/>
  <c r="I56" i="6"/>
  <c r="D55" i="6"/>
  <c r="E33" i="6"/>
  <c r="F33" i="6"/>
  <c r="N55" i="6"/>
  <c r="P56" i="6"/>
  <c r="L13" i="6"/>
  <c r="G56" i="6"/>
  <c r="L33" i="6"/>
  <c r="M54" i="6"/>
  <c r="D54" i="6"/>
  <c r="R54" i="6"/>
  <c r="K54" i="6"/>
  <c r="Q54" i="6"/>
  <c r="F54" i="6"/>
  <c r="I54" i="6"/>
  <c r="M33" i="6"/>
  <c r="N33" i="6"/>
  <c r="I12" i="6"/>
  <c r="G55" i="6"/>
  <c r="P33" i="6"/>
  <c r="H33" i="6"/>
  <c r="J33" i="6"/>
  <c r="M55" i="6"/>
  <c r="K12" i="6"/>
  <c r="H54" i="6"/>
  <c r="Q12" i="6"/>
  <c r="P13" i="6"/>
  <c r="I13" i="6"/>
  <c r="I55" i="6"/>
  <c r="Q55" i="6"/>
  <c r="G13" i="6"/>
  <c r="H34" i="6"/>
  <c r="M12" i="6"/>
  <c r="R13" i="6"/>
  <c r="G12" i="6"/>
  <c r="I33" i="6"/>
  <c r="G34" i="6"/>
  <c r="K56" i="6"/>
  <c r="J54" i="6"/>
  <c r="N34" i="6"/>
  <c r="P54" i="6"/>
  <c r="D34" i="6"/>
  <c r="N12" i="6"/>
  <c r="M34" i="6"/>
  <c r="R55" i="6"/>
  <c r="N13" i="6"/>
  <c r="D56" i="6"/>
  <c r="C40" i="1" l="1"/>
  <c r="AH40" i="1" s="1"/>
  <c r="AH50" i="1" s="1"/>
  <c r="A85" i="41"/>
  <c r="A85" i="40"/>
  <c r="A85" i="39"/>
  <c r="A85" i="38"/>
  <c r="A85" i="36"/>
  <c r="A85" i="33"/>
  <c r="A85" i="32"/>
  <c r="A85" i="31"/>
  <c r="AB9" i="5"/>
  <c r="A65" i="31"/>
  <c r="A35" i="34"/>
  <c r="A39" i="41"/>
  <c r="A39" i="40"/>
  <c r="A39" i="38"/>
  <c r="A39" i="39"/>
  <c r="A39" i="35"/>
  <c r="A39" i="34"/>
  <c r="A39" i="33"/>
  <c r="A39" i="32"/>
  <c r="A39" i="31"/>
  <c r="A35" i="40"/>
  <c r="A35" i="41"/>
  <c r="A35" i="39"/>
  <c r="A35" i="38"/>
  <c r="A35" i="37"/>
  <c r="A35" i="36"/>
  <c r="A35" i="33"/>
  <c r="A35" i="31"/>
  <c r="A35" i="32"/>
  <c r="A25" i="40"/>
  <c r="A25" i="38"/>
  <c r="A25" i="41"/>
  <c r="A25" i="39"/>
  <c r="A25" i="37"/>
  <c r="A25" i="35"/>
  <c r="A25" i="36"/>
  <c r="A25" i="34"/>
  <c r="A25" i="33"/>
  <c r="A25" i="31"/>
  <c r="A25" i="32"/>
  <c r="A21" i="41"/>
  <c r="A21" i="39"/>
  <c r="A21" i="40"/>
  <c r="A21" i="36"/>
  <c r="A21" i="34"/>
  <c r="A21" i="37"/>
  <c r="A21" i="38"/>
  <c r="A21" i="35"/>
  <c r="A21" i="32"/>
  <c r="A15" i="41"/>
  <c r="A15" i="38"/>
  <c r="A15" i="37"/>
  <c r="A15" i="40"/>
  <c r="A15" i="39"/>
  <c r="A15" i="36"/>
  <c r="A15" i="35"/>
  <c r="A15" i="34"/>
  <c r="A15" i="33"/>
  <c r="A15" i="32"/>
  <c r="A15" i="31"/>
  <c r="A71" i="5"/>
  <c r="A71" i="40"/>
  <c r="A71" i="41"/>
  <c r="A71" i="37"/>
  <c r="A71" i="39"/>
  <c r="A71" i="36"/>
  <c r="A71" i="33"/>
  <c r="A71" i="31"/>
  <c r="A71" i="35"/>
  <c r="A71" i="34"/>
  <c r="A71" i="38"/>
  <c r="A71" i="32"/>
  <c r="A97" i="41"/>
  <c r="A97" i="40"/>
  <c r="A97" i="37"/>
  <c r="A97" i="36"/>
  <c r="A97" i="39"/>
  <c r="A97" i="38"/>
  <c r="A97" i="35"/>
  <c r="A97" i="34"/>
  <c r="A97" i="33"/>
  <c r="A97" i="31"/>
  <c r="A97" i="32"/>
  <c r="A89" i="41"/>
  <c r="A89" i="40"/>
  <c r="A89" i="38"/>
  <c r="A89" i="37"/>
  <c r="A89" i="36"/>
  <c r="A89" i="39"/>
  <c r="A89" i="33"/>
  <c r="A89" i="31"/>
  <c r="A89" i="35"/>
  <c r="A89" i="34"/>
  <c r="A89" i="32"/>
  <c r="A77" i="41"/>
  <c r="A77" i="38"/>
  <c r="A77" i="40"/>
  <c r="A77" i="39"/>
  <c r="A77" i="36"/>
  <c r="A77" i="35"/>
  <c r="A77" i="34"/>
  <c r="A77" i="33"/>
  <c r="A77" i="32"/>
  <c r="A77" i="31"/>
  <c r="L9" i="5"/>
  <c r="C11" i="6"/>
  <c r="A29" i="5"/>
  <c r="A19" i="40"/>
  <c r="A19" i="41"/>
  <c r="A19" i="39"/>
  <c r="A19" i="37"/>
  <c r="A19" i="36"/>
  <c r="A19" i="38"/>
  <c r="A19" i="33"/>
  <c r="A19" i="31"/>
  <c r="A19" i="32"/>
  <c r="A69" i="5"/>
  <c r="A69" i="40"/>
  <c r="A69" i="38"/>
  <c r="A69" i="41"/>
  <c r="A69" i="39"/>
  <c r="A69" i="37"/>
  <c r="A69" i="35"/>
  <c r="A69" i="36"/>
  <c r="A69" i="34"/>
  <c r="A69" i="33"/>
  <c r="A69" i="31"/>
  <c r="A69" i="32"/>
  <c r="A61" i="40"/>
  <c r="A61" i="38"/>
  <c r="A61" i="41"/>
  <c r="A61" i="39"/>
  <c r="A61" i="37"/>
  <c r="A61" i="35"/>
  <c r="A61" i="36"/>
  <c r="A61" i="34"/>
  <c r="A61" i="33"/>
  <c r="A61" i="31"/>
  <c r="A61" i="32"/>
  <c r="A57" i="41"/>
  <c r="A57" i="39"/>
  <c r="A57" i="40"/>
  <c r="A57" i="36"/>
  <c r="A57" i="34"/>
  <c r="A57" i="38"/>
  <c r="A57" i="35"/>
  <c r="A57" i="32"/>
  <c r="A53" i="40"/>
  <c r="A53" i="38"/>
  <c r="A53" i="41"/>
  <c r="A53" i="39"/>
  <c r="A53" i="37"/>
  <c r="A53" i="35"/>
  <c r="A53" i="36"/>
  <c r="A53" i="34"/>
  <c r="A53" i="33"/>
  <c r="A53" i="31"/>
  <c r="A53" i="32"/>
  <c r="A49" i="41"/>
  <c r="A49" i="39"/>
  <c r="A49" i="40"/>
  <c r="A49" i="36"/>
  <c r="A49" i="34"/>
  <c r="A49" i="35"/>
  <c r="A49" i="32"/>
  <c r="A45" i="40"/>
  <c r="A45" i="38"/>
  <c r="A45" i="41"/>
  <c r="A45" i="39"/>
  <c r="A45" i="37"/>
  <c r="A45" i="35"/>
  <c r="A45" i="36"/>
  <c r="A45" i="34"/>
  <c r="A45" i="33"/>
  <c r="A45" i="31"/>
  <c r="A45" i="32"/>
  <c r="A101" i="5"/>
  <c r="A101" i="41"/>
  <c r="A101" i="39"/>
  <c r="A101" i="38"/>
  <c r="A101" i="40"/>
  <c r="A101" i="36"/>
  <c r="A101" i="33"/>
  <c r="A101" i="32"/>
  <c r="A101" i="31"/>
  <c r="A42" i="5"/>
  <c r="Q1" i="5" s="1"/>
  <c r="A42" i="41"/>
  <c r="Q1" i="41" s="1"/>
  <c r="A42" i="40"/>
  <c r="Q1" i="40" s="1"/>
  <c r="A42" i="38"/>
  <c r="Q1" i="38" s="1"/>
  <c r="A42" i="39"/>
  <c r="Q1" i="39" s="1"/>
  <c r="A42" i="35"/>
  <c r="Q1" i="35" s="1"/>
  <c r="A42" i="34"/>
  <c r="Q1" i="34" s="1"/>
  <c r="A42" i="33"/>
  <c r="Q1" i="33" s="1"/>
  <c r="A42" i="32"/>
  <c r="Q1" i="32" s="1"/>
  <c r="A42" i="31"/>
  <c r="Q1" i="31" s="1"/>
  <c r="A75" i="31"/>
  <c r="A21" i="33"/>
  <c r="A47" i="34"/>
  <c r="A47" i="35"/>
  <c r="A39" i="36"/>
  <c r="A42" i="36"/>
  <c r="Q1" i="36" s="1"/>
  <c r="A27" i="40"/>
  <c r="A27" i="41"/>
  <c r="A27" i="37"/>
  <c r="A27" i="38"/>
  <c r="A27" i="39"/>
  <c r="A27" i="36"/>
  <c r="A27" i="33"/>
  <c r="A27" i="31"/>
  <c r="A27" i="35"/>
  <c r="A27" i="34"/>
  <c r="A27" i="32"/>
  <c r="A11" i="5"/>
  <c r="A11" i="41"/>
  <c r="A11" i="40"/>
  <c r="A11" i="39"/>
  <c r="A11" i="37"/>
  <c r="A11" i="36"/>
  <c r="A11" i="38"/>
  <c r="A11" i="33"/>
  <c r="A11" i="31"/>
  <c r="A11" i="35"/>
  <c r="A11" i="34"/>
  <c r="A11" i="32"/>
  <c r="AH19" i="1"/>
  <c r="A31" i="41"/>
  <c r="A31" i="40"/>
  <c r="A31" i="38"/>
  <c r="A31" i="39"/>
  <c r="A31" i="36"/>
  <c r="A31" i="37"/>
  <c r="A31" i="35"/>
  <c r="A31" i="34"/>
  <c r="A31" i="33"/>
  <c r="A31" i="32"/>
  <c r="A31" i="31"/>
  <c r="A63" i="5"/>
  <c r="A63" i="40"/>
  <c r="A63" i="41"/>
  <c r="A63" i="39"/>
  <c r="A63" i="37"/>
  <c r="A63" i="38"/>
  <c r="A63" i="36"/>
  <c r="A63" i="33"/>
  <c r="A63" i="31"/>
  <c r="A63" i="32"/>
  <c r="A103" i="5"/>
  <c r="A103" i="41"/>
  <c r="A103" i="40"/>
  <c r="A103" i="38"/>
  <c r="A103" i="39"/>
  <c r="A103" i="37"/>
  <c r="A103" i="36"/>
  <c r="A103" i="35"/>
  <c r="A103" i="34"/>
  <c r="A103" i="33"/>
  <c r="A103" i="31"/>
  <c r="A103" i="32"/>
  <c r="A93" i="41"/>
  <c r="A93" i="39"/>
  <c r="A93" i="38"/>
  <c r="A93" i="40"/>
  <c r="A93" i="36"/>
  <c r="A93" i="35"/>
  <c r="A93" i="34"/>
  <c r="A93" i="33"/>
  <c r="A93" i="32"/>
  <c r="A93" i="31"/>
  <c r="A81" i="41"/>
  <c r="A81" i="40"/>
  <c r="A81" i="37"/>
  <c r="A81" i="39"/>
  <c r="A81" i="36"/>
  <c r="A81" i="35"/>
  <c r="A81" i="34"/>
  <c r="A81" i="33"/>
  <c r="A81" i="31"/>
  <c r="A81" i="38"/>
  <c r="A81" i="32"/>
  <c r="A25" i="5"/>
  <c r="A37" i="41"/>
  <c r="A37" i="39"/>
  <c r="A37" i="40"/>
  <c r="A37" i="38"/>
  <c r="A37" i="36"/>
  <c r="A37" i="34"/>
  <c r="A37" i="35"/>
  <c r="A37" i="32"/>
  <c r="A33" i="40"/>
  <c r="A33" i="38"/>
  <c r="A33" i="41"/>
  <c r="A33" i="39"/>
  <c r="A33" i="37"/>
  <c r="A33" i="35"/>
  <c r="A33" i="36"/>
  <c r="A33" i="34"/>
  <c r="A33" i="33"/>
  <c r="A33" i="31"/>
  <c r="A33" i="32"/>
  <c r="A29" i="41"/>
  <c r="A29" i="39"/>
  <c r="A29" i="40"/>
  <c r="A29" i="38"/>
  <c r="A29" i="36"/>
  <c r="A29" i="34"/>
  <c r="A29" i="35"/>
  <c r="A29" i="37"/>
  <c r="A29" i="32"/>
  <c r="A23" i="41"/>
  <c r="A23" i="39"/>
  <c r="A23" i="37"/>
  <c r="A23" i="40"/>
  <c r="A23" i="38"/>
  <c r="A23" i="35"/>
  <c r="A23" i="34"/>
  <c r="A23" i="36"/>
  <c r="A23" i="33"/>
  <c r="A23" i="32"/>
  <c r="A23" i="31"/>
  <c r="A17" i="40"/>
  <c r="A17" i="41"/>
  <c r="A17" i="39"/>
  <c r="A17" i="37"/>
  <c r="A17" i="35"/>
  <c r="A17" i="38"/>
  <c r="A17" i="36"/>
  <c r="A17" i="34"/>
  <c r="A17" i="33"/>
  <c r="A17" i="31"/>
  <c r="A17" i="32"/>
  <c r="A13" i="41"/>
  <c r="A13" i="39"/>
  <c r="A13" i="40"/>
  <c r="A13" i="38"/>
  <c r="A13" i="36"/>
  <c r="A13" i="37"/>
  <c r="A13" i="35"/>
  <c r="A13" i="34"/>
  <c r="A13" i="32"/>
  <c r="A67" i="5"/>
  <c r="A67" i="41"/>
  <c r="A67" i="40"/>
  <c r="A67" i="39"/>
  <c r="A67" i="36"/>
  <c r="A67" i="38"/>
  <c r="A67" i="35"/>
  <c r="A67" i="34"/>
  <c r="A67" i="33"/>
  <c r="A67" i="32"/>
  <c r="A67" i="31"/>
  <c r="A75" i="5"/>
  <c r="A99" i="39"/>
  <c r="A99" i="41"/>
  <c r="A99" i="40"/>
  <c r="A99" i="38"/>
  <c r="A99" i="34"/>
  <c r="A99" i="36"/>
  <c r="A99" i="35"/>
  <c r="A99" i="32"/>
  <c r="A95" i="41"/>
  <c r="A95" i="40"/>
  <c r="A95" i="38"/>
  <c r="A95" i="39"/>
  <c r="A95" i="37"/>
  <c r="A95" i="36"/>
  <c r="A95" i="35"/>
  <c r="A95" i="34"/>
  <c r="A95" i="33"/>
  <c r="A95" i="31"/>
  <c r="A95" i="32"/>
  <c r="A91" i="39"/>
  <c r="A91" i="41"/>
  <c r="A91" i="40"/>
  <c r="A91" i="34"/>
  <c r="A91" i="38"/>
  <c r="A91" i="36"/>
  <c r="A91" i="35"/>
  <c r="A91" i="32"/>
  <c r="A87" i="41"/>
  <c r="A87" i="40"/>
  <c r="A87" i="38"/>
  <c r="A87" i="39"/>
  <c r="A87" i="37"/>
  <c r="A87" i="36"/>
  <c r="A87" i="35"/>
  <c r="A87" i="34"/>
  <c r="A87" i="33"/>
  <c r="A87" i="31"/>
  <c r="A87" i="32"/>
  <c r="A83" i="39"/>
  <c r="A83" i="41"/>
  <c r="A83" i="40"/>
  <c r="A83" i="38"/>
  <c r="A83" i="34"/>
  <c r="A83" i="35"/>
  <c r="A83" i="32"/>
  <c r="A79" i="41"/>
  <c r="A79" i="40"/>
  <c r="A79" i="38"/>
  <c r="A79" i="39"/>
  <c r="A79" i="37"/>
  <c r="A79" i="35"/>
  <c r="A79" i="36"/>
  <c r="A79" i="34"/>
  <c r="A79" i="33"/>
  <c r="A79" i="31"/>
  <c r="A79" i="32"/>
  <c r="AD9" i="5"/>
  <c r="Z9" i="5"/>
  <c r="V9" i="5"/>
  <c r="R9" i="5"/>
  <c r="N9" i="5"/>
  <c r="A37" i="31"/>
  <c r="A49" i="31"/>
  <c r="A83" i="31"/>
  <c r="A29" i="33"/>
  <c r="A63" i="34"/>
  <c r="A85" i="34"/>
  <c r="D5" i="35"/>
  <c r="A63" i="35"/>
  <c r="A85" i="35"/>
  <c r="A43" i="5"/>
  <c r="A43" i="41"/>
  <c r="A43" i="40"/>
  <c r="A43" i="38"/>
  <c r="A43" i="39"/>
  <c r="A43" i="35"/>
  <c r="A43" i="34"/>
  <c r="A43" i="33"/>
  <c r="A43" i="32"/>
  <c r="A43" i="31"/>
  <c r="A65" i="5"/>
  <c r="A65" i="41"/>
  <c r="A65" i="39"/>
  <c r="A65" i="40"/>
  <c r="A65" i="38"/>
  <c r="A65" i="36"/>
  <c r="A65" i="34"/>
  <c r="A65" i="35"/>
  <c r="A65" i="32"/>
  <c r="A59" i="41"/>
  <c r="A59" i="39"/>
  <c r="A59" i="40"/>
  <c r="A59" i="38"/>
  <c r="A59" i="35"/>
  <c r="A59" i="34"/>
  <c r="A59" i="36"/>
  <c r="A59" i="33"/>
  <c r="A59" i="32"/>
  <c r="A59" i="31"/>
  <c r="A55" i="40"/>
  <c r="A55" i="41"/>
  <c r="A55" i="38"/>
  <c r="A55" i="37"/>
  <c r="A55" i="39"/>
  <c r="A55" i="36"/>
  <c r="A55" i="33"/>
  <c r="A55" i="31"/>
  <c r="A55" i="35"/>
  <c r="A55" i="34"/>
  <c r="A55" i="32"/>
  <c r="A51" i="41"/>
  <c r="A51" i="38"/>
  <c r="A51" i="40"/>
  <c r="A51" i="39"/>
  <c r="A51" i="36"/>
  <c r="A51" i="35"/>
  <c r="A51" i="34"/>
  <c r="A51" i="33"/>
  <c r="A51" i="32"/>
  <c r="A51" i="31"/>
  <c r="A47" i="40"/>
  <c r="A47" i="41"/>
  <c r="A47" i="39"/>
  <c r="A47" i="37"/>
  <c r="A47" i="38"/>
  <c r="A47" i="36"/>
  <c r="A47" i="33"/>
  <c r="A47" i="31"/>
  <c r="A47" i="32"/>
  <c r="A75" i="39"/>
  <c r="A75" i="41"/>
  <c r="A75" i="40"/>
  <c r="A75" i="38"/>
  <c r="A75" i="34"/>
  <c r="A75" i="35"/>
  <c r="A75" i="36"/>
  <c r="A75" i="32"/>
  <c r="C13" i="6"/>
  <c r="C55" i="6"/>
  <c r="AC9" i="5"/>
  <c r="D5" i="5"/>
  <c r="D5" i="41"/>
  <c r="D5" i="40"/>
  <c r="D5" i="39"/>
  <c r="D5" i="38"/>
  <c r="D5" i="37"/>
  <c r="D5" i="34"/>
  <c r="D5" i="32"/>
  <c r="D5" i="33"/>
  <c r="D5" i="31"/>
  <c r="AH74" i="5"/>
  <c r="T3" i="5" s="1"/>
  <c r="A13" i="31"/>
  <c r="A57" i="31"/>
  <c r="A91" i="31"/>
  <c r="A37" i="33"/>
  <c r="AH42" i="33"/>
  <c r="Q3" i="33" s="1"/>
  <c r="A49" i="33"/>
  <c r="A83" i="33"/>
  <c r="A19" i="34"/>
  <c r="A101" i="34"/>
  <c r="A19" i="35"/>
  <c r="A101" i="35"/>
  <c r="A37" i="37"/>
  <c r="A39" i="37"/>
  <c r="A42" i="37"/>
  <c r="Q1" i="37" s="1"/>
  <c r="A43" i="37"/>
  <c r="A49" i="37"/>
  <c r="A51" i="37"/>
  <c r="A57" i="37"/>
  <c r="A59" i="37"/>
  <c r="A65" i="37"/>
  <c r="A67" i="37"/>
  <c r="A75" i="37"/>
  <c r="A77" i="37"/>
  <c r="A83" i="37"/>
  <c r="A85" i="37"/>
  <c r="A91" i="37"/>
  <c r="A93" i="37"/>
  <c r="A99" i="37"/>
  <c r="A101" i="37"/>
  <c r="A49" i="38"/>
  <c r="A74" i="39"/>
  <c r="T1" i="39" s="1"/>
  <c r="A74" i="41"/>
  <c r="T1" i="41" s="1"/>
  <c r="A74" i="40"/>
  <c r="T1" i="40" s="1"/>
  <c r="A74" i="38"/>
  <c r="T1" i="38" s="1"/>
  <c r="A74" i="36"/>
  <c r="T1" i="36" s="1"/>
  <c r="A74" i="34"/>
  <c r="T1" i="34" s="1"/>
  <c r="A74" i="35"/>
  <c r="T1" i="35" s="1"/>
  <c r="AH10" i="31"/>
  <c r="A10" i="32"/>
  <c r="N1" i="32" s="1"/>
  <c r="A74" i="32"/>
  <c r="T1" i="32" s="1"/>
  <c r="A10" i="34"/>
  <c r="N1" i="34" s="1"/>
  <c r="D9" i="34"/>
  <c r="H9" i="34"/>
  <c r="L9" i="34"/>
  <c r="P9" i="34"/>
  <c r="T9" i="34"/>
  <c r="X9" i="34"/>
  <c r="AB9" i="34"/>
  <c r="AF9" i="34"/>
  <c r="D9" i="35"/>
  <c r="H9" i="35"/>
  <c r="L9" i="35"/>
  <c r="P9" i="35"/>
  <c r="T9" i="35"/>
  <c r="X9" i="35"/>
  <c r="AB9" i="35"/>
  <c r="AF9" i="35"/>
  <c r="AH74" i="36"/>
  <c r="T3" i="36" s="1"/>
  <c r="E9" i="31"/>
  <c r="I9" i="31"/>
  <c r="M9" i="31"/>
  <c r="Q9" i="31"/>
  <c r="U9" i="31"/>
  <c r="Y9" i="31"/>
  <c r="AH74" i="31"/>
  <c r="T3" i="31" s="1"/>
  <c r="A10" i="41"/>
  <c r="N1" i="41" s="1"/>
  <c r="A10" i="40"/>
  <c r="N1" i="40" s="1"/>
  <c r="A10" i="39"/>
  <c r="N1" i="39" s="1"/>
  <c r="A10" i="37"/>
  <c r="N1" i="37" s="1"/>
  <c r="A10" i="36"/>
  <c r="N1" i="36" s="1"/>
  <c r="A10" i="38"/>
  <c r="N1" i="38" s="1"/>
  <c r="A10" i="31"/>
  <c r="N1" i="31" s="1"/>
  <c r="F9" i="31"/>
  <c r="J9" i="31"/>
  <c r="N9" i="31"/>
  <c r="R9" i="31"/>
  <c r="V9" i="31"/>
  <c r="Z9" i="31"/>
  <c r="AD9" i="31"/>
  <c r="AH42" i="32"/>
  <c r="Q3" i="32" s="1"/>
  <c r="AH74" i="32"/>
  <c r="T3" i="32" s="1"/>
  <c r="A10" i="33"/>
  <c r="N1" i="33" s="1"/>
  <c r="F9" i="33"/>
  <c r="J9" i="33"/>
  <c r="N9" i="33"/>
  <c r="R9" i="33"/>
  <c r="V9" i="33"/>
  <c r="Z9" i="33"/>
  <c r="AD9" i="33"/>
  <c r="D9" i="33"/>
  <c r="H9" i="33"/>
  <c r="L9" i="33"/>
  <c r="P9" i="33"/>
  <c r="T9" i="33"/>
  <c r="X9" i="33"/>
  <c r="AB9" i="33"/>
  <c r="AF9" i="33"/>
  <c r="Q9" i="35"/>
  <c r="U9" i="35"/>
  <c r="Y9" i="35"/>
  <c r="AC9" i="35"/>
  <c r="AG9" i="35"/>
  <c r="AC9" i="37"/>
  <c r="F9" i="37"/>
  <c r="J9" i="37"/>
  <c r="N9" i="37"/>
  <c r="R9" i="37"/>
  <c r="V9" i="37"/>
  <c r="Z9" i="37"/>
  <c r="AD9" i="37"/>
  <c r="E9" i="34"/>
  <c r="I9" i="34"/>
  <c r="M9" i="34"/>
  <c r="Q9" i="34"/>
  <c r="U9" i="34"/>
  <c r="Y9" i="34"/>
  <c r="AC9" i="34"/>
  <c r="AG9" i="34"/>
  <c r="E9" i="35"/>
  <c r="I9" i="35"/>
  <c r="M9" i="35"/>
  <c r="E9" i="36"/>
  <c r="I9" i="36"/>
  <c r="M9" i="36"/>
  <c r="Q9" i="36"/>
  <c r="U9" i="36"/>
  <c r="Y9" i="36"/>
  <c r="AC9" i="36"/>
  <c r="AG9" i="36"/>
  <c r="O9" i="39"/>
  <c r="AE9" i="39"/>
  <c r="D9" i="37"/>
  <c r="H9" i="37"/>
  <c r="L9" i="37"/>
  <c r="P9" i="37"/>
  <c r="T9" i="37"/>
  <c r="X9" i="37"/>
  <c r="AB9" i="37"/>
  <c r="AF9" i="37"/>
  <c r="G9" i="39"/>
  <c r="W9" i="39"/>
  <c r="E9" i="40"/>
  <c r="I9" i="40"/>
  <c r="M9" i="40"/>
  <c r="Q9" i="40"/>
  <c r="U9" i="40"/>
  <c r="Y9" i="40"/>
  <c r="AC9" i="40"/>
  <c r="AG9" i="40"/>
  <c r="E9" i="41"/>
  <c r="I9" i="41"/>
  <c r="M9" i="41"/>
  <c r="Q9" i="41"/>
  <c r="U9" i="41"/>
  <c r="Y9" i="41"/>
  <c r="AC9" i="41"/>
  <c r="AG9" i="41"/>
  <c r="F9" i="41"/>
  <c r="J9" i="41"/>
  <c r="N9" i="41"/>
  <c r="R9" i="41"/>
  <c r="V9" i="41"/>
  <c r="Z9" i="41"/>
  <c r="AD9" i="41"/>
  <c r="D9" i="41"/>
  <c r="H9" i="41"/>
  <c r="L9" i="41"/>
  <c r="P9" i="41"/>
  <c r="T9" i="41"/>
  <c r="X9" i="41"/>
  <c r="AB9" i="41"/>
  <c r="AF9" i="41"/>
  <c r="E9" i="39"/>
  <c r="I9" i="39"/>
  <c r="M9" i="39"/>
  <c r="Q9" i="39"/>
  <c r="U9" i="39"/>
  <c r="Y9" i="39"/>
  <c r="AC9" i="39"/>
  <c r="AG9" i="39"/>
  <c r="D9" i="40"/>
  <c r="H9" i="40"/>
  <c r="L9" i="40"/>
  <c r="P9" i="40"/>
  <c r="T9" i="40"/>
  <c r="X9" i="40"/>
  <c r="AB9" i="40"/>
  <c r="AF9" i="40"/>
  <c r="AH42" i="41"/>
  <c r="Q3" i="41" s="1"/>
  <c r="AH74" i="41"/>
  <c r="T3" i="41" s="1"/>
  <c r="B6" i="41"/>
  <c r="B1" i="41"/>
  <c r="AH10" i="41"/>
  <c r="AH10" i="40"/>
  <c r="AH74" i="40"/>
  <c r="T3" i="40" s="1"/>
  <c r="AH42" i="40"/>
  <c r="Q3" i="40" s="1"/>
  <c r="A6" i="40"/>
  <c r="B6" i="40" s="1"/>
  <c r="AH10" i="39"/>
  <c r="AH74" i="39"/>
  <c r="T3" i="39" s="1"/>
  <c r="AH42" i="39"/>
  <c r="Q3" i="39" s="1"/>
  <c r="A6" i="39"/>
  <c r="B1" i="39" s="1"/>
  <c r="AH10" i="38"/>
  <c r="AH74" i="38"/>
  <c r="T3" i="38" s="1"/>
  <c r="AH42" i="38"/>
  <c r="Q3" i="38" s="1"/>
  <c r="A6" i="38"/>
  <c r="B1" i="38" s="1"/>
  <c r="AH74" i="37"/>
  <c r="T3" i="37" s="1"/>
  <c r="AH10" i="37"/>
  <c r="AH42" i="37"/>
  <c r="Q3" i="37" s="1"/>
  <c r="A6" i="37"/>
  <c r="B6" i="37" s="1"/>
  <c r="N3" i="36"/>
  <c r="F9" i="36"/>
  <c r="J9" i="36"/>
  <c r="N9" i="36"/>
  <c r="R9" i="36"/>
  <c r="V9" i="36"/>
  <c r="Z9" i="36"/>
  <c r="AD9" i="36"/>
  <c r="D9" i="36"/>
  <c r="H9" i="36"/>
  <c r="L9" i="36"/>
  <c r="P9" i="36"/>
  <c r="T9" i="36"/>
  <c r="X9" i="36"/>
  <c r="AB9" i="36"/>
  <c r="AF9" i="36"/>
  <c r="AH42" i="36"/>
  <c r="Q3" i="36" s="1"/>
  <c r="A6" i="36"/>
  <c r="B1" i="36" s="1"/>
  <c r="B6" i="35"/>
  <c r="B1" i="35"/>
  <c r="AH10" i="35"/>
  <c r="AH74" i="35"/>
  <c r="T3" i="35" s="1"/>
  <c r="AH42" i="35"/>
  <c r="Q3" i="35" s="1"/>
  <c r="AH10" i="34"/>
  <c r="AH74" i="34"/>
  <c r="T3" i="34" s="1"/>
  <c r="AH42" i="34"/>
  <c r="Q3" i="34" s="1"/>
  <c r="A6" i="34"/>
  <c r="B1" i="34" s="1"/>
  <c r="AH10" i="33"/>
  <c r="AH74" i="33"/>
  <c r="T3" i="33" s="1"/>
  <c r="A6" i="33"/>
  <c r="B6" i="33" s="1"/>
  <c r="AH10" i="32"/>
  <c r="A6" i="32"/>
  <c r="B6" i="32" s="1"/>
  <c r="N3" i="31"/>
  <c r="D9" i="31"/>
  <c r="H9" i="31"/>
  <c r="L9" i="31"/>
  <c r="P9" i="31"/>
  <c r="T9" i="31"/>
  <c r="X9" i="31"/>
  <c r="AB9" i="31"/>
  <c r="AF9" i="31"/>
  <c r="AH42" i="31"/>
  <c r="Q3" i="31" s="1"/>
  <c r="A6" i="31"/>
  <c r="B1" i="31" s="1"/>
  <c r="C32" i="6"/>
  <c r="C34" i="6"/>
  <c r="C29" i="6"/>
  <c r="B56" i="6"/>
  <c r="C56" i="6" s="1"/>
  <c r="C53" i="6"/>
  <c r="AH42" i="5"/>
  <c r="Q3" i="5" s="1"/>
  <c r="A57" i="6"/>
  <c r="C9" i="5"/>
  <c r="Y9" i="5"/>
  <c r="U9" i="5"/>
  <c r="Q9" i="5"/>
  <c r="M9" i="5"/>
  <c r="J9" i="5"/>
  <c r="T9" i="5"/>
  <c r="P9" i="5"/>
  <c r="G9" i="5"/>
  <c r="D9" i="5"/>
  <c r="AH10" i="5"/>
  <c r="N3" i="5" s="1"/>
  <c r="A58" i="6"/>
  <c r="A14" i="6"/>
  <c r="A35" i="6"/>
  <c r="B6" i="5"/>
  <c r="K13" i="6"/>
  <c r="K55" i="6"/>
  <c r="H56" i="6"/>
  <c r="F56" i="6"/>
  <c r="R12" i="6"/>
  <c r="F13" i="6"/>
  <c r="O13" i="6"/>
  <c r="Q13" i="6"/>
  <c r="I34" i="6"/>
  <c r="N14" i="6"/>
  <c r="Q14" i="6"/>
  <c r="E14" i="6"/>
  <c r="P35" i="6"/>
  <c r="G35" i="6"/>
  <c r="O35" i="6"/>
  <c r="E35" i="6"/>
  <c r="Q56" i="6"/>
  <c r="J34" i="6"/>
  <c r="H13" i="6"/>
  <c r="H55" i="6"/>
  <c r="P14" i="6"/>
  <c r="F35" i="6"/>
  <c r="D35" i="6"/>
  <c r="N56" i="6"/>
  <c r="P34" i="6"/>
  <c r="J12" i="6"/>
  <c r="R34" i="6"/>
  <c r="J56" i="6"/>
  <c r="L55" i="6"/>
  <c r="D57" i="6"/>
  <c r="M57" i="6"/>
  <c r="F58" i="6"/>
  <c r="P58" i="6"/>
  <c r="O14" i="6"/>
  <c r="F14" i="6"/>
  <c r="I14" i="6"/>
  <c r="L35" i="6"/>
  <c r="E56" i="6"/>
  <c r="O56" i="6"/>
  <c r="D12" i="6"/>
  <c r="E13" i="6"/>
  <c r="L56" i="6"/>
  <c r="D13" i="6"/>
  <c r="L12" i="6"/>
  <c r="K34" i="6"/>
  <c r="E55" i="6"/>
  <c r="O12" i="6"/>
  <c r="K14" i="6"/>
  <c r="D14" i="6"/>
  <c r="L14" i="6"/>
  <c r="H14" i="6"/>
  <c r="N35" i="6"/>
  <c r="J35" i="6"/>
  <c r="I35" i="6"/>
  <c r="H35" i="6"/>
  <c r="R56" i="6"/>
  <c r="O55" i="6"/>
  <c r="M56" i="6"/>
  <c r="Q34" i="6"/>
  <c r="R14" i="6"/>
  <c r="G14" i="6"/>
  <c r="J14" i="6"/>
  <c r="Q35" i="6"/>
  <c r="K35" i="6"/>
  <c r="L34" i="6"/>
  <c r="P12" i="6"/>
  <c r="H12" i="6"/>
  <c r="O34" i="6"/>
  <c r="I57" i="6"/>
  <c r="O57" i="6"/>
  <c r="M58" i="6"/>
  <c r="I58" i="6"/>
  <c r="M14" i="6"/>
  <c r="M35" i="6"/>
  <c r="R35" i="6"/>
  <c r="L58" i="6"/>
  <c r="E57" i="6"/>
  <c r="T55" i="6" l="1"/>
  <c r="T13" i="6"/>
  <c r="T56" i="6"/>
  <c r="T34" i="6"/>
  <c r="B6" i="39"/>
  <c r="C7" i="39" s="1"/>
  <c r="D7" i="39" s="1"/>
  <c r="C7" i="41"/>
  <c r="D7" i="41" s="1"/>
  <c r="C6" i="41"/>
  <c r="AH9" i="41"/>
  <c r="Z3" i="41" s="1"/>
  <c r="N3" i="41"/>
  <c r="C7" i="40"/>
  <c r="D7" i="40" s="1"/>
  <c r="C6" i="40"/>
  <c r="B1" i="40"/>
  <c r="AH9" i="40"/>
  <c r="Z3" i="40" s="1"/>
  <c r="N3" i="40"/>
  <c r="B6" i="38"/>
  <c r="C7" i="38" s="1"/>
  <c r="D7" i="38" s="1"/>
  <c r="AH9" i="39"/>
  <c r="Z3" i="39" s="1"/>
  <c r="N3" i="39"/>
  <c r="AH9" i="38"/>
  <c r="Z3" i="38" s="1"/>
  <c r="N3" i="38"/>
  <c r="C7" i="37"/>
  <c r="D7" i="37" s="1"/>
  <c r="C6" i="37"/>
  <c r="AH9" i="37"/>
  <c r="Z3" i="37" s="1"/>
  <c r="N3" i="37"/>
  <c r="B1" i="37"/>
  <c r="B6" i="36"/>
  <c r="AH9" i="36"/>
  <c r="Z3" i="36" s="1"/>
  <c r="C7" i="35"/>
  <c r="D7" i="35" s="1"/>
  <c r="C6" i="35"/>
  <c r="B1" i="32"/>
  <c r="AH9" i="35"/>
  <c r="Z3" i="35" s="1"/>
  <c r="N3" i="35"/>
  <c r="B6" i="34"/>
  <c r="AH9" i="34"/>
  <c r="Z3" i="34" s="1"/>
  <c r="N3" i="34"/>
  <c r="C7" i="33"/>
  <c r="D7" i="33" s="1"/>
  <c r="C6" i="33"/>
  <c r="AH9" i="33"/>
  <c r="Z3" i="33" s="1"/>
  <c r="N3" i="33"/>
  <c r="B1" i="33"/>
  <c r="C7" i="32"/>
  <c r="D7" i="32" s="1"/>
  <c r="C6" i="32"/>
  <c r="AH9" i="32"/>
  <c r="Z3" i="32" s="1"/>
  <c r="N3" i="32"/>
  <c r="B6" i="31"/>
  <c r="AH9" i="31"/>
  <c r="Z3" i="31" s="1"/>
  <c r="B57" i="6"/>
  <c r="C57" i="6" s="1"/>
  <c r="AH9" i="5"/>
  <c r="Z3" i="5" s="1"/>
  <c r="T35" i="6"/>
  <c r="T14" i="6"/>
  <c r="B35" i="6"/>
  <c r="C35" i="6" s="1"/>
  <c r="A36" i="6"/>
  <c r="B14" i="6"/>
  <c r="C14" i="6" s="1"/>
  <c r="A15" i="6"/>
  <c r="A59" i="6"/>
  <c r="C6" i="5"/>
  <c r="C7" i="5"/>
  <c r="D7" i="5" s="1"/>
  <c r="J58" i="6"/>
  <c r="K57" i="6"/>
  <c r="O58" i="6"/>
  <c r="J57" i="6"/>
  <c r="N58" i="6"/>
  <c r="Q36" i="6"/>
  <c r="E36" i="6"/>
  <c r="P36" i="6"/>
  <c r="G36" i="6"/>
  <c r="D58" i="6"/>
  <c r="R58" i="6"/>
  <c r="Q57" i="6"/>
  <c r="H36" i="6"/>
  <c r="L36" i="6"/>
  <c r="J15" i="6"/>
  <c r="O15" i="6"/>
  <c r="P57" i="6"/>
  <c r="F57" i="6"/>
  <c r="G57" i="6"/>
  <c r="F36" i="6"/>
  <c r="O36" i="6"/>
  <c r="M15" i="6"/>
  <c r="L15" i="6"/>
  <c r="F59" i="6"/>
  <c r="G58" i="6"/>
  <c r="L57" i="6"/>
  <c r="Q58" i="6"/>
  <c r="R57" i="6"/>
  <c r="N57" i="6"/>
  <c r="R36" i="6"/>
  <c r="M36" i="6"/>
  <c r="D36" i="6"/>
  <c r="H57" i="6"/>
  <c r="E58" i="6"/>
  <c r="I36" i="6"/>
  <c r="K36" i="6"/>
  <c r="G15" i="6"/>
  <c r="F15" i="6"/>
  <c r="H58" i="6"/>
  <c r="K58" i="6"/>
  <c r="N36" i="6"/>
  <c r="J36" i="6"/>
  <c r="H15" i="6"/>
  <c r="N15" i="6"/>
  <c r="Q59" i="6"/>
  <c r="G59" i="6"/>
  <c r="I15" i="6"/>
  <c r="K59" i="6"/>
  <c r="T57" i="6" l="1"/>
  <c r="T58" i="6"/>
  <c r="C6" i="39"/>
  <c r="E7" i="41"/>
  <c r="D6" i="41"/>
  <c r="D8" i="41" s="1"/>
  <c r="C6" i="38"/>
  <c r="E7" i="40"/>
  <c r="D6" i="40"/>
  <c r="D8" i="40" s="1"/>
  <c r="E7" i="39"/>
  <c r="D6" i="39"/>
  <c r="D8" i="39" s="1"/>
  <c r="E7" i="38"/>
  <c r="D6" i="38"/>
  <c r="D8" i="38" s="1"/>
  <c r="E7" i="37"/>
  <c r="D6" i="37"/>
  <c r="D8" i="37" s="1"/>
  <c r="C7" i="36"/>
  <c r="D7" i="36" s="1"/>
  <c r="C6" i="36"/>
  <c r="E7" i="35"/>
  <c r="D6" i="35"/>
  <c r="D8" i="35" s="1"/>
  <c r="C7" i="34"/>
  <c r="D7" i="34" s="1"/>
  <c r="C6" i="34"/>
  <c r="E7" i="33"/>
  <c r="D6" i="33"/>
  <c r="D8" i="33" s="1"/>
  <c r="E7" i="32"/>
  <c r="D6" i="32"/>
  <c r="D8" i="32" s="1"/>
  <c r="C7" i="31"/>
  <c r="D7" i="31" s="1"/>
  <c r="C6" i="31"/>
  <c r="B58" i="6"/>
  <c r="C58" i="6" s="1"/>
  <c r="T36" i="6"/>
  <c r="A60" i="6"/>
  <c r="A16" i="6"/>
  <c r="B15" i="6"/>
  <c r="C15" i="6" s="1"/>
  <c r="B36" i="6"/>
  <c r="C36" i="6" s="1"/>
  <c r="A37" i="6"/>
  <c r="E7" i="5"/>
  <c r="D6" i="5"/>
  <c r="D8" i="5" s="1"/>
  <c r="R59" i="6"/>
  <c r="M59" i="6"/>
  <c r="D15" i="6"/>
  <c r="O59" i="6"/>
  <c r="M16" i="6"/>
  <c r="L16" i="6"/>
  <c r="F16" i="6"/>
  <c r="R16" i="6"/>
  <c r="N37" i="6"/>
  <c r="Q37" i="6"/>
  <c r="R37" i="6"/>
  <c r="G37" i="6"/>
  <c r="M37" i="6"/>
  <c r="D59" i="6"/>
  <c r="P60" i="6"/>
  <c r="Q16" i="6"/>
  <c r="H37" i="6"/>
  <c r="L37" i="6"/>
  <c r="N59" i="6"/>
  <c r="I59" i="6"/>
  <c r="K15" i="6"/>
  <c r="E15" i="6"/>
  <c r="E16" i="6"/>
  <c r="K16" i="6"/>
  <c r="N16" i="6"/>
  <c r="O37" i="6"/>
  <c r="F37" i="6"/>
  <c r="E37" i="6"/>
  <c r="P37" i="6"/>
  <c r="K37" i="6"/>
  <c r="P15" i="6"/>
  <c r="N60" i="6"/>
  <c r="P16" i="6"/>
  <c r="D37" i="6"/>
  <c r="H59" i="6"/>
  <c r="P59" i="6"/>
  <c r="Q15" i="6"/>
  <c r="L59" i="6"/>
  <c r="R15" i="6"/>
  <c r="J16" i="6"/>
  <c r="O16" i="6"/>
  <c r="D16" i="6"/>
  <c r="I16" i="6"/>
  <c r="J37" i="6"/>
  <c r="E59" i="6"/>
  <c r="J59" i="6"/>
  <c r="L60" i="6"/>
  <c r="D60" i="6"/>
  <c r="G16" i="6"/>
  <c r="H16" i="6"/>
  <c r="I37" i="6"/>
  <c r="E60" i="6"/>
  <c r="T59" i="6" l="1"/>
  <c r="T15" i="6"/>
  <c r="B59" i="6"/>
  <c r="C59" i="6" s="1"/>
  <c r="F7" i="41"/>
  <c r="E6" i="41"/>
  <c r="E8" i="41" s="1"/>
  <c r="F7" i="40"/>
  <c r="E6" i="40"/>
  <c r="E8" i="40" s="1"/>
  <c r="F7" i="39"/>
  <c r="E6" i="39"/>
  <c r="E8" i="39" s="1"/>
  <c r="F7" i="38"/>
  <c r="E6" i="38"/>
  <c r="E8" i="38" s="1"/>
  <c r="F7" i="37"/>
  <c r="E6" i="37"/>
  <c r="E8" i="37" s="1"/>
  <c r="E7" i="36"/>
  <c r="D6" i="36"/>
  <c r="D8" i="36" s="1"/>
  <c r="F7" i="35"/>
  <c r="E6" i="35"/>
  <c r="E8" i="35" s="1"/>
  <c r="E7" i="34"/>
  <c r="D6" i="34"/>
  <c r="D8" i="34" s="1"/>
  <c r="F7" i="33"/>
  <c r="E6" i="33"/>
  <c r="E8" i="33" s="1"/>
  <c r="F7" i="32"/>
  <c r="E6" i="32"/>
  <c r="E8" i="32" s="1"/>
  <c r="E7" i="31"/>
  <c r="D6" i="31"/>
  <c r="D8" i="31" s="1"/>
  <c r="T37" i="6"/>
  <c r="T16" i="6"/>
  <c r="A38" i="6"/>
  <c r="B37" i="6"/>
  <c r="C37" i="6" s="1"/>
  <c r="A17" i="6"/>
  <c r="B16" i="6"/>
  <c r="C16" i="6"/>
  <c r="B60" i="6"/>
  <c r="C60" i="6" s="1"/>
  <c r="A61" i="6"/>
  <c r="E6" i="5"/>
  <c r="E8" i="5" s="1"/>
  <c r="F7" i="5"/>
  <c r="I60" i="6"/>
  <c r="H60" i="6"/>
  <c r="Q17" i="6"/>
  <c r="G17" i="6"/>
  <c r="M17" i="6"/>
  <c r="H17" i="6"/>
  <c r="P38" i="6"/>
  <c r="K38" i="6"/>
  <c r="Q38" i="6"/>
  <c r="M38" i="6"/>
  <c r="E61" i="6"/>
  <c r="H61" i="6"/>
  <c r="P61" i="6"/>
  <c r="O38" i="6"/>
  <c r="F38" i="6"/>
  <c r="I61" i="6"/>
  <c r="K60" i="6"/>
  <c r="O60" i="6"/>
  <c r="L38" i="6"/>
  <c r="I38" i="6"/>
  <c r="R38" i="6"/>
  <c r="N61" i="6"/>
  <c r="R61" i="6"/>
  <c r="F60" i="6"/>
  <c r="I17" i="6"/>
  <c r="N17" i="6"/>
  <c r="D38" i="6"/>
  <c r="O61" i="6"/>
  <c r="K61" i="6"/>
  <c r="Q60" i="6"/>
  <c r="J60" i="6"/>
  <c r="G60" i="6"/>
  <c r="H38" i="6"/>
  <c r="J61" i="6"/>
  <c r="F61" i="6"/>
  <c r="R60" i="6"/>
  <c r="M60" i="6"/>
  <c r="D17" i="6"/>
  <c r="P17" i="6"/>
  <c r="J38" i="6"/>
  <c r="M61" i="6"/>
  <c r="F17" i="6"/>
  <c r="D61" i="6"/>
  <c r="G38" i="6"/>
  <c r="T60" i="6" l="1"/>
  <c r="G7" i="41"/>
  <c r="F6" i="41"/>
  <c r="F8" i="41" s="1"/>
  <c r="G7" i="40"/>
  <c r="F6" i="40"/>
  <c r="F8" i="40" s="1"/>
  <c r="G7" i="39"/>
  <c r="F6" i="39"/>
  <c r="F8" i="39" s="1"/>
  <c r="G7" i="38"/>
  <c r="F6" i="38"/>
  <c r="F8" i="38" s="1"/>
  <c r="G7" i="37"/>
  <c r="F6" i="37"/>
  <c r="F8" i="37" s="1"/>
  <c r="F7" i="36"/>
  <c r="E6" i="36"/>
  <c r="E8" i="36" s="1"/>
  <c r="G7" i="35"/>
  <c r="F6" i="35"/>
  <c r="F8" i="35" s="1"/>
  <c r="F7" i="34"/>
  <c r="E6" i="34"/>
  <c r="E8" i="34" s="1"/>
  <c r="G7" i="33"/>
  <c r="F6" i="33"/>
  <c r="F8" i="33" s="1"/>
  <c r="G7" i="32"/>
  <c r="F6" i="32"/>
  <c r="F8" i="32" s="1"/>
  <c r="F7" i="31"/>
  <c r="E6" i="31"/>
  <c r="E8" i="31" s="1"/>
  <c r="A62" i="6"/>
  <c r="B61" i="6"/>
  <c r="C61" i="6" s="1"/>
  <c r="A39" i="6"/>
  <c r="B38" i="6"/>
  <c r="C38" i="6" s="1"/>
  <c r="A18" i="6"/>
  <c r="B17" i="6"/>
  <c r="C17" i="6" s="1"/>
  <c r="F6" i="5"/>
  <c r="F8" i="5" s="1"/>
  <c r="G7" i="5"/>
  <c r="Q61" i="6"/>
  <c r="N38" i="6"/>
  <c r="O62" i="6"/>
  <c r="Q62" i="6"/>
  <c r="G62" i="6"/>
  <c r="J18" i="6"/>
  <c r="F18" i="6"/>
  <c r="G18" i="6"/>
  <c r="M18" i="6"/>
  <c r="L18" i="6"/>
  <c r="O17" i="6"/>
  <c r="N62" i="6"/>
  <c r="K18" i="6"/>
  <c r="H39" i="6"/>
  <c r="K17" i="6"/>
  <c r="L61" i="6"/>
  <c r="E17" i="6"/>
  <c r="D62" i="6"/>
  <c r="P62" i="6"/>
  <c r="J62" i="6"/>
  <c r="I62" i="6"/>
  <c r="I18" i="6"/>
  <c r="P18" i="6"/>
  <c r="Q18" i="6"/>
  <c r="R18" i="6"/>
  <c r="E38" i="6"/>
  <c r="H62" i="6"/>
  <c r="L62" i="6"/>
  <c r="N18" i="6"/>
  <c r="R39" i="6"/>
  <c r="J17" i="6"/>
  <c r="G61" i="6"/>
  <c r="R17" i="6"/>
  <c r="R62" i="6"/>
  <c r="M62" i="6"/>
  <c r="F62" i="6"/>
  <c r="E62" i="6"/>
  <c r="E18" i="6"/>
  <c r="H18" i="6"/>
  <c r="D18" i="6"/>
  <c r="L17" i="6"/>
  <c r="K62" i="6"/>
  <c r="O18" i="6"/>
  <c r="P39" i="6"/>
  <c r="N39" i="6"/>
  <c r="I39" i="6"/>
  <c r="T61" i="6" l="1"/>
  <c r="T38" i="6"/>
  <c r="T17" i="6"/>
  <c r="H7" i="41"/>
  <c r="G6" i="41"/>
  <c r="G8" i="41" s="1"/>
  <c r="H7" i="40"/>
  <c r="G6" i="40"/>
  <c r="G8" i="40" s="1"/>
  <c r="H7" i="39"/>
  <c r="G6" i="39"/>
  <c r="G8" i="39" s="1"/>
  <c r="G6" i="38"/>
  <c r="G8" i="38" s="1"/>
  <c r="H7" i="38"/>
  <c r="G6" i="37"/>
  <c r="G8" i="37" s="1"/>
  <c r="H7" i="37"/>
  <c r="G7" i="36"/>
  <c r="F6" i="36"/>
  <c r="F8" i="36" s="1"/>
  <c r="H7" i="35"/>
  <c r="G6" i="35"/>
  <c r="G8" i="35" s="1"/>
  <c r="G7" i="34"/>
  <c r="F6" i="34"/>
  <c r="F8" i="34" s="1"/>
  <c r="H7" i="33"/>
  <c r="G6" i="33"/>
  <c r="G8" i="33" s="1"/>
  <c r="H7" i="32"/>
  <c r="G6" i="32"/>
  <c r="G8" i="32" s="1"/>
  <c r="G7" i="31"/>
  <c r="F6" i="31"/>
  <c r="F8" i="31" s="1"/>
  <c r="T18" i="6"/>
  <c r="T62" i="6"/>
  <c r="B39" i="6"/>
  <c r="C39" i="6" s="1"/>
  <c r="A40" i="6"/>
  <c r="A19" i="6"/>
  <c r="B18" i="6"/>
  <c r="C18" i="6" s="1"/>
  <c r="A63" i="6"/>
  <c r="B62" i="6"/>
  <c r="C62" i="6" s="1"/>
  <c r="H7" i="5"/>
  <c r="G6" i="5"/>
  <c r="G8" i="5" s="1"/>
  <c r="L39" i="6"/>
  <c r="G39" i="6"/>
  <c r="O39" i="6"/>
  <c r="N19" i="6"/>
  <c r="Q19" i="6"/>
  <c r="J19" i="6"/>
  <c r="E19" i="6"/>
  <c r="F19" i="6"/>
  <c r="E63" i="6"/>
  <c r="R19" i="6"/>
  <c r="M39" i="6"/>
  <c r="J63" i="6"/>
  <c r="L63" i="6"/>
  <c r="H40" i="6"/>
  <c r="P40" i="6"/>
  <c r="K39" i="6"/>
  <c r="Q39" i="6"/>
  <c r="H19" i="6"/>
  <c r="G19" i="6"/>
  <c r="H63" i="6"/>
  <c r="D19" i="6"/>
  <c r="D39" i="6"/>
  <c r="I63" i="6"/>
  <c r="K19" i="6"/>
  <c r="L19" i="6"/>
  <c r="K40" i="6"/>
  <c r="J39" i="6"/>
  <c r="F39" i="6"/>
  <c r="F63" i="6"/>
  <c r="O19" i="6"/>
  <c r="I19" i="6"/>
  <c r="E39" i="6"/>
  <c r="Q63" i="6"/>
  <c r="M19" i="6"/>
  <c r="P19" i="6"/>
  <c r="E40" i="6"/>
  <c r="J40" i="6"/>
  <c r="R63" i="6"/>
  <c r="T39" i="6" l="1"/>
  <c r="I7" i="41"/>
  <c r="H6" i="41"/>
  <c r="H8" i="41" s="1"/>
  <c r="I7" i="40"/>
  <c r="H6" i="40"/>
  <c r="H8" i="40" s="1"/>
  <c r="I7" i="39"/>
  <c r="H6" i="39"/>
  <c r="H8" i="39" s="1"/>
  <c r="I7" i="38"/>
  <c r="H6" i="38"/>
  <c r="H8" i="38" s="1"/>
  <c r="I7" i="37"/>
  <c r="H6" i="37"/>
  <c r="H8" i="37" s="1"/>
  <c r="H7" i="36"/>
  <c r="G6" i="36"/>
  <c r="G8" i="36" s="1"/>
  <c r="I7" i="35"/>
  <c r="H6" i="35"/>
  <c r="H8" i="35" s="1"/>
  <c r="H7" i="34"/>
  <c r="G6" i="34"/>
  <c r="G8" i="34" s="1"/>
  <c r="I7" i="33"/>
  <c r="H6" i="33"/>
  <c r="H8" i="33" s="1"/>
  <c r="I7" i="32"/>
  <c r="H6" i="32"/>
  <c r="H8" i="32" s="1"/>
  <c r="H7" i="31"/>
  <c r="G6" i="31"/>
  <c r="G8" i="31" s="1"/>
  <c r="T19" i="6"/>
  <c r="A41" i="6"/>
  <c r="B40" i="6"/>
  <c r="C40" i="6" s="1"/>
  <c r="A20" i="6"/>
  <c r="B19" i="6"/>
  <c r="C19" i="6"/>
  <c r="A64" i="6"/>
  <c r="B63" i="6"/>
  <c r="C63" i="6" s="1"/>
  <c r="I7" i="5"/>
  <c r="H6" i="5"/>
  <c r="H8" i="5" s="1"/>
  <c r="F40" i="6"/>
  <c r="M63" i="6"/>
  <c r="Q40" i="6"/>
  <c r="O63" i="6"/>
  <c r="J20" i="6"/>
  <c r="G20" i="6"/>
  <c r="P20" i="6"/>
  <c r="I20" i="6"/>
  <c r="P64" i="6"/>
  <c r="L64" i="6"/>
  <c r="H64" i="6"/>
  <c r="M64" i="6"/>
  <c r="O64" i="6"/>
  <c r="G40" i="6"/>
  <c r="I40" i="6"/>
  <c r="D63" i="6"/>
  <c r="O40" i="6"/>
  <c r="R20" i="6"/>
  <c r="D20" i="6"/>
  <c r="D64" i="6"/>
  <c r="E64" i="6"/>
  <c r="D40" i="6"/>
  <c r="N40" i="6"/>
  <c r="K63" i="6"/>
  <c r="O20" i="6"/>
  <c r="K20" i="6"/>
  <c r="J64" i="6"/>
  <c r="F64" i="6"/>
  <c r="P41" i="6"/>
  <c r="F41" i="6"/>
  <c r="M41" i="6"/>
  <c r="E41" i="6"/>
  <c r="L40" i="6"/>
  <c r="R40" i="6"/>
  <c r="G63" i="6"/>
  <c r="M40" i="6"/>
  <c r="P63" i="6"/>
  <c r="F20" i="6"/>
  <c r="M20" i="6"/>
  <c r="H20" i="6"/>
  <c r="N20" i="6"/>
  <c r="Q64" i="6"/>
  <c r="I64" i="6"/>
  <c r="R64" i="6"/>
  <c r="Q20" i="6"/>
  <c r="E20" i="6"/>
  <c r="N64" i="6"/>
  <c r="N63" i="6"/>
  <c r="L20" i="6"/>
  <c r="G64" i="6"/>
  <c r="K64" i="6"/>
  <c r="L41" i="6"/>
  <c r="T40" i="6" l="1"/>
  <c r="T63" i="6"/>
  <c r="J7" i="41"/>
  <c r="I6" i="41"/>
  <c r="I8" i="41" s="1"/>
  <c r="J7" i="40"/>
  <c r="I6" i="40"/>
  <c r="I8" i="40" s="1"/>
  <c r="J7" i="39"/>
  <c r="I6" i="39"/>
  <c r="I8" i="39" s="1"/>
  <c r="J7" i="38"/>
  <c r="I6" i="38"/>
  <c r="I8" i="38" s="1"/>
  <c r="J7" i="37"/>
  <c r="I6" i="37"/>
  <c r="I8" i="37" s="1"/>
  <c r="I7" i="36"/>
  <c r="H6" i="36"/>
  <c r="H8" i="36" s="1"/>
  <c r="J7" i="35"/>
  <c r="I6" i="35"/>
  <c r="I8" i="35" s="1"/>
  <c r="I7" i="34"/>
  <c r="H6" i="34"/>
  <c r="H8" i="34" s="1"/>
  <c r="J7" i="33"/>
  <c r="I6" i="33"/>
  <c r="I8" i="33" s="1"/>
  <c r="J7" i="32"/>
  <c r="I6" i="32"/>
  <c r="I8" i="32" s="1"/>
  <c r="I7" i="31"/>
  <c r="H6" i="31"/>
  <c r="H8" i="31" s="1"/>
  <c r="T64" i="6"/>
  <c r="T20" i="6"/>
  <c r="A42" i="6"/>
  <c r="B41" i="6"/>
  <c r="C41" i="6" s="1"/>
  <c r="B64" i="6"/>
  <c r="C64" i="6" s="1"/>
  <c r="A65" i="6"/>
  <c r="B20" i="6"/>
  <c r="C20" i="6" s="1"/>
  <c r="A21" i="6"/>
  <c r="I6" i="5"/>
  <c r="I8" i="5" s="1"/>
  <c r="J7" i="5"/>
  <c r="N41" i="6"/>
  <c r="I41" i="6"/>
  <c r="J42" i="6"/>
  <c r="K42" i="6"/>
  <c r="E42" i="6"/>
  <c r="D65" i="6"/>
  <c r="P65" i="6"/>
  <c r="L65" i="6"/>
  <c r="G65" i="6"/>
  <c r="G21" i="6"/>
  <c r="Q65" i="6"/>
  <c r="R65" i="6"/>
  <c r="E65" i="6"/>
  <c r="I42" i="6"/>
  <c r="O65" i="6"/>
  <c r="K65" i="6"/>
  <c r="K41" i="6"/>
  <c r="O41" i="6"/>
  <c r="O42" i="6"/>
  <c r="Q42" i="6"/>
  <c r="H42" i="6"/>
  <c r="G42" i="6"/>
  <c r="Q21" i="6"/>
  <c r="R21" i="6"/>
  <c r="L21" i="6"/>
  <c r="F65" i="6"/>
  <c r="I65" i="6"/>
  <c r="H65" i="6"/>
  <c r="D42" i="6"/>
  <c r="E21" i="6"/>
  <c r="N65" i="6"/>
  <c r="J41" i="6"/>
  <c r="R41" i="6"/>
  <c r="G41" i="6"/>
  <c r="F42" i="6"/>
  <c r="R42" i="6"/>
  <c r="P42" i="6"/>
  <c r="M42" i="6"/>
  <c r="P21" i="6"/>
  <c r="N21" i="6"/>
  <c r="I21" i="6"/>
  <c r="M21" i="6"/>
  <c r="J65" i="6"/>
  <c r="L42" i="6"/>
  <c r="K21" i="6"/>
  <c r="M65" i="6"/>
  <c r="D41" i="6"/>
  <c r="H41" i="6"/>
  <c r="Q41" i="6"/>
  <c r="N42" i="6"/>
  <c r="H21" i="6"/>
  <c r="O21" i="6"/>
  <c r="T41" i="6" l="1"/>
  <c r="K7" i="41"/>
  <c r="J6" i="41"/>
  <c r="J8" i="41" s="1"/>
  <c r="K7" i="40"/>
  <c r="J6" i="40"/>
  <c r="J8" i="40" s="1"/>
  <c r="K7" i="39"/>
  <c r="J6" i="39"/>
  <c r="J8" i="39" s="1"/>
  <c r="K7" i="38"/>
  <c r="J6" i="38"/>
  <c r="J8" i="38" s="1"/>
  <c r="K7" i="37"/>
  <c r="J6" i="37"/>
  <c r="J8" i="37" s="1"/>
  <c r="J7" i="36"/>
  <c r="I6" i="36"/>
  <c r="I8" i="36" s="1"/>
  <c r="K7" i="35"/>
  <c r="J6" i="35"/>
  <c r="J8" i="35" s="1"/>
  <c r="J7" i="34"/>
  <c r="I6" i="34"/>
  <c r="I8" i="34" s="1"/>
  <c r="K7" i="33"/>
  <c r="J6" i="33"/>
  <c r="J8" i="33" s="1"/>
  <c r="K7" i="32"/>
  <c r="J6" i="32"/>
  <c r="J8" i="32" s="1"/>
  <c r="J7" i="31"/>
  <c r="I6" i="31"/>
  <c r="I8" i="31" s="1"/>
  <c r="T65" i="6"/>
  <c r="T42" i="6"/>
  <c r="A66" i="6"/>
  <c r="B65" i="6"/>
  <c r="C65" i="6" s="1"/>
  <c r="A22" i="6"/>
  <c r="B21" i="6"/>
  <c r="C21" i="6" s="1"/>
  <c r="A43" i="6"/>
  <c r="B42" i="6"/>
  <c r="C42" i="6" s="1"/>
  <c r="K7" i="5"/>
  <c r="J6" i="5"/>
  <c r="J8" i="5" s="1"/>
  <c r="N66" i="6"/>
  <c r="P66" i="6"/>
  <c r="D66" i="6"/>
  <c r="P22" i="6"/>
  <c r="K22" i="6"/>
  <c r="O22" i="6"/>
  <c r="Q22" i="6"/>
  <c r="E43" i="6"/>
  <c r="J43" i="6"/>
  <c r="K43" i="6"/>
  <c r="F21" i="6"/>
  <c r="O66" i="6"/>
  <c r="M66" i="6"/>
  <c r="Q66" i="6"/>
  <c r="L66" i="6"/>
  <c r="G22" i="6"/>
  <c r="H22" i="6"/>
  <c r="L22" i="6"/>
  <c r="N22" i="6"/>
  <c r="I43" i="6"/>
  <c r="M43" i="6"/>
  <c r="P43" i="6"/>
  <c r="L43" i="6"/>
  <c r="N43" i="6"/>
  <c r="J21" i="6"/>
  <c r="J66" i="6"/>
  <c r="F66" i="6"/>
  <c r="K66" i="6"/>
  <c r="I66" i="6"/>
  <c r="F22" i="6"/>
  <c r="I22" i="6"/>
  <c r="R22" i="6"/>
  <c r="J22" i="6"/>
  <c r="F43" i="6"/>
  <c r="R43" i="6"/>
  <c r="D21" i="6"/>
  <c r="R66" i="6"/>
  <c r="E66" i="6"/>
  <c r="H66" i="6"/>
  <c r="G66" i="6"/>
  <c r="E22" i="6"/>
  <c r="M22" i="6"/>
  <c r="D22" i="6"/>
  <c r="O43" i="6"/>
  <c r="G43" i="6"/>
  <c r="D43" i="6"/>
  <c r="H43" i="6"/>
  <c r="Q43" i="6"/>
  <c r="T21" i="6" l="1"/>
  <c r="L7" i="41"/>
  <c r="K6" i="41"/>
  <c r="K8" i="41" s="1"/>
  <c r="L7" i="40"/>
  <c r="K6" i="40"/>
  <c r="K8" i="40" s="1"/>
  <c r="L7" i="39"/>
  <c r="K6" i="39"/>
  <c r="K8" i="39" s="1"/>
  <c r="L7" i="38"/>
  <c r="K6" i="38"/>
  <c r="K8" i="38" s="1"/>
  <c r="L7" i="37"/>
  <c r="K6" i="37"/>
  <c r="K8" i="37" s="1"/>
  <c r="K7" i="36"/>
  <c r="J6" i="36"/>
  <c r="J8" i="36" s="1"/>
  <c r="L7" i="35"/>
  <c r="K6" i="35"/>
  <c r="K8" i="35" s="1"/>
  <c r="K7" i="34"/>
  <c r="J6" i="34"/>
  <c r="J8" i="34" s="1"/>
  <c r="L7" i="33"/>
  <c r="K6" i="33"/>
  <c r="K8" i="33" s="1"/>
  <c r="L7" i="32"/>
  <c r="K6" i="32"/>
  <c r="K8" i="32" s="1"/>
  <c r="K7" i="31"/>
  <c r="J6" i="31"/>
  <c r="J8" i="31" s="1"/>
  <c r="T43" i="6"/>
  <c r="T22" i="6"/>
  <c r="G68" i="6"/>
  <c r="G69" i="6" s="1"/>
  <c r="I68" i="6"/>
  <c r="I69" i="6" s="1"/>
  <c r="L68" i="6"/>
  <c r="L69" i="6" s="1"/>
  <c r="T66" i="6"/>
  <c r="T68" i="6" s="1"/>
  <c r="T69" i="6" s="1"/>
  <c r="D68" i="6"/>
  <c r="D69" i="6" s="1"/>
  <c r="H68" i="6"/>
  <c r="H69" i="6" s="1"/>
  <c r="K68" i="6"/>
  <c r="K69" i="6" s="1"/>
  <c r="Q68" i="6"/>
  <c r="Q69" i="6" s="1"/>
  <c r="P68" i="6"/>
  <c r="P69" i="6" s="1"/>
  <c r="E68" i="6"/>
  <c r="E69" i="6" s="1"/>
  <c r="F68" i="6"/>
  <c r="F69" i="6" s="1"/>
  <c r="M68" i="6"/>
  <c r="M69" i="6" s="1"/>
  <c r="N68" i="6"/>
  <c r="N69" i="6" s="1"/>
  <c r="R68" i="6"/>
  <c r="R69" i="6" s="1"/>
  <c r="J68" i="6"/>
  <c r="J69" i="6" s="1"/>
  <c r="O68" i="6"/>
  <c r="O69" i="6" s="1"/>
  <c r="B43" i="6"/>
  <c r="C43" i="6"/>
  <c r="A44" i="6"/>
  <c r="B22" i="6"/>
  <c r="C22" i="6" s="1"/>
  <c r="A23" i="6"/>
  <c r="B66" i="6"/>
  <c r="C66" i="6" s="1"/>
  <c r="K6" i="5"/>
  <c r="K8" i="5" s="1"/>
  <c r="L7" i="5"/>
  <c r="F44" i="6"/>
  <c r="N44" i="6"/>
  <c r="R44" i="6"/>
  <c r="O44" i="6"/>
  <c r="N23" i="6"/>
  <c r="K23" i="6"/>
  <c r="H44" i="6"/>
  <c r="M44" i="6"/>
  <c r="G44" i="6"/>
  <c r="L23" i="6"/>
  <c r="E23" i="6"/>
  <c r="J23" i="6"/>
  <c r="D23" i="6"/>
  <c r="M23" i="6"/>
  <c r="O23" i="6"/>
  <c r="J44" i="6"/>
  <c r="Q44" i="6"/>
  <c r="I44" i="6"/>
  <c r="K44" i="6"/>
  <c r="F23" i="6"/>
  <c r="R23" i="6"/>
  <c r="D44" i="6"/>
  <c r="P44" i="6"/>
  <c r="E44" i="6"/>
  <c r="L44" i="6"/>
  <c r="I23" i="6"/>
  <c r="G23" i="6"/>
  <c r="Q23" i="6"/>
  <c r="H23" i="6"/>
  <c r="P23" i="6"/>
  <c r="M7" i="41" l="1"/>
  <c r="L6" i="41"/>
  <c r="L8" i="41" s="1"/>
  <c r="M7" i="40"/>
  <c r="L6" i="40"/>
  <c r="L8" i="40" s="1"/>
  <c r="M7" i="39"/>
  <c r="L6" i="39"/>
  <c r="L8" i="39" s="1"/>
  <c r="M7" i="38"/>
  <c r="L6" i="38"/>
  <c r="L8" i="38" s="1"/>
  <c r="M7" i="37"/>
  <c r="L6" i="37"/>
  <c r="L8" i="37" s="1"/>
  <c r="L7" i="36"/>
  <c r="K6" i="36"/>
  <c r="K8" i="36" s="1"/>
  <c r="M7" i="35"/>
  <c r="L6" i="35"/>
  <c r="L8" i="35" s="1"/>
  <c r="L7" i="34"/>
  <c r="K6" i="34"/>
  <c r="K8" i="34" s="1"/>
  <c r="L6" i="33"/>
  <c r="L8" i="33" s="1"/>
  <c r="M7" i="33"/>
  <c r="M7" i="32"/>
  <c r="L6" i="32"/>
  <c r="L8" i="32" s="1"/>
  <c r="L7" i="31"/>
  <c r="K6" i="31"/>
  <c r="K8" i="31" s="1"/>
  <c r="T23" i="6"/>
  <c r="T44" i="6"/>
  <c r="A24" i="6"/>
  <c r="B23" i="6"/>
  <c r="C23" i="6" s="1"/>
  <c r="A45" i="6"/>
  <c r="B44" i="6"/>
  <c r="C44" i="6" s="1"/>
  <c r="M7" i="5"/>
  <c r="L6" i="5"/>
  <c r="L8" i="5" s="1"/>
  <c r="I45" i="6"/>
  <c r="F45" i="6"/>
  <c r="J45" i="6"/>
  <c r="R45" i="6"/>
  <c r="P24" i="6"/>
  <c r="F24" i="6"/>
  <c r="J24" i="6"/>
  <c r="I24" i="6"/>
  <c r="L45" i="6"/>
  <c r="K45" i="6"/>
  <c r="M45" i="6"/>
  <c r="N24" i="6"/>
  <c r="H24" i="6"/>
  <c r="O24" i="6"/>
  <c r="P45" i="6"/>
  <c r="O45" i="6"/>
  <c r="E45" i="6"/>
  <c r="N45" i="6"/>
  <c r="L24" i="6"/>
  <c r="G24" i="6"/>
  <c r="K24" i="6"/>
  <c r="Q24" i="6"/>
  <c r="G45" i="6"/>
  <c r="D45" i="6"/>
  <c r="H45" i="6"/>
  <c r="Q45" i="6"/>
  <c r="E24" i="6"/>
  <c r="R24" i="6"/>
  <c r="M24" i="6"/>
  <c r="D24" i="6"/>
  <c r="N7" i="41" l="1"/>
  <c r="M6" i="41"/>
  <c r="M8" i="41" s="1"/>
  <c r="N7" i="40"/>
  <c r="M6" i="40"/>
  <c r="M8" i="40" s="1"/>
  <c r="N7" i="39"/>
  <c r="M6" i="39"/>
  <c r="M8" i="39" s="1"/>
  <c r="N7" i="38"/>
  <c r="M6" i="38"/>
  <c r="M8" i="38" s="1"/>
  <c r="N7" i="37"/>
  <c r="M6" i="37"/>
  <c r="M8" i="37" s="1"/>
  <c r="M7" i="36"/>
  <c r="L6" i="36"/>
  <c r="L8" i="36" s="1"/>
  <c r="N7" i="35"/>
  <c r="M6" i="35"/>
  <c r="M8" i="35" s="1"/>
  <c r="L6" i="34"/>
  <c r="L8" i="34" s="1"/>
  <c r="M7" i="34"/>
  <c r="N7" i="33"/>
  <c r="M6" i="33"/>
  <c r="M8" i="33" s="1"/>
  <c r="N7" i="32"/>
  <c r="M6" i="32"/>
  <c r="M8" i="32" s="1"/>
  <c r="M7" i="31"/>
  <c r="L6" i="31"/>
  <c r="L8" i="31" s="1"/>
  <c r="T24" i="6"/>
  <c r="T26" i="6" s="1"/>
  <c r="D26" i="6"/>
  <c r="D27" i="6" s="1"/>
  <c r="Q26" i="6"/>
  <c r="Q27" i="6" s="1"/>
  <c r="I26" i="6"/>
  <c r="I27" i="6" s="1"/>
  <c r="J26" i="6"/>
  <c r="J27" i="6" s="1"/>
  <c r="M26" i="6"/>
  <c r="M27" i="6" s="1"/>
  <c r="K26" i="6"/>
  <c r="K27" i="6" s="1"/>
  <c r="O26" i="6"/>
  <c r="O27" i="6" s="1"/>
  <c r="F26" i="6"/>
  <c r="F27" i="6" s="1"/>
  <c r="R26" i="6"/>
  <c r="R27" i="6" s="1"/>
  <c r="G26" i="6"/>
  <c r="G27" i="6" s="1"/>
  <c r="H26" i="6"/>
  <c r="H27" i="6" s="1"/>
  <c r="P26" i="6"/>
  <c r="P27" i="6" s="1"/>
  <c r="E26" i="6"/>
  <c r="E27" i="6" s="1"/>
  <c r="L26" i="6"/>
  <c r="L27" i="6" s="1"/>
  <c r="N26" i="6"/>
  <c r="N27" i="6" s="1"/>
  <c r="R47" i="6"/>
  <c r="R48" i="6" s="1"/>
  <c r="Q47" i="6"/>
  <c r="Q48" i="6" s="1"/>
  <c r="N47" i="6"/>
  <c r="N48" i="6" s="1"/>
  <c r="M47" i="6"/>
  <c r="M48" i="6" s="1"/>
  <c r="J47" i="6"/>
  <c r="J48" i="6" s="1"/>
  <c r="H47" i="6"/>
  <c r="H48" i="6" s="1"/>
  <c r="E47" i="6"/>
  <c r="E48" i="6" s="1"/>
  <c r="K47" i="6"/>
  <c r="K48" i="6" s="1"/>
  <c r="F47" i="6"/>
  <c r="F48" i="6" s="1"/>
  <c r="T45" i="6"/>
  <c r="T47" i="6" s="1"/>
  <c r="T48" i="6" s="1"/>
  <c r="D47" i="6"/>
  <c r="D48" i="6" s="1"/>
  <c r="O47" i="6"/>
  <c r="O48" i="6" s="1"/>
  <c r="L47" i="6"/>
  <c r="L48" i="6" s="1"/>
  <c r="I47" i="6"/>
  <c r="I48" i="6" s="1"/>
  <c r="G47" i="6"/>
  <c r="G48" i="6" s="1"/>
  <c r="P47" i="6"/>
  <c r="P48" i="6" s="1"/>
  <c r="B24" i="6"/>
  <c r="C24" i="6" s="1"/>
  <c r="B45" i="6"/>
  <c r="C45" i="6" s="1"/>
  <c r="N7" i="5"/>
  <c r="M6" i="5"/>
  <c r="M8" i="5" s="1"/>
  <c r="O7" i="41" l="1"/>
  <c r="N6" i="41"/>
  <c r="N8" i="41" s="1"/>
  <c r="O7" i="40"/>
  <c r="N6" i="40"/>
  <c r="N8" i="40" s="1"/>
  <c r="O7" i="39"/>
  <c r="N6" i="39"/>
  <c r="N8" i="39" s="1"/>
  <c r="O7" i="38"/>
  <c r="N6" i="38"/>
  <c r="N8" i="38" s="1"/>
  <c r="O7" i="37"/>
  <c r="N6" i="37"/>
  <c r="N8" i="37" s="1"/>
  <c r="N7" i="36"/>
  <c r="M6" i="36"/>
  <c r="M8" i="36" s="1"/>
  <c r="O7" i="35"/>
  <c r="N6" i="35"/>
  <c r="N8" i="35" s="1"/>
  <c r="N7" i="34"/>
  <c r="M6" i="34"/>
  <c r="M8" i="34" s="1"/>
  <c r="O7" i="33"/>
  <c r="N6" i="33"/>
  <c r="N8" i="33" s="1"/>
  <c r="O7" i="32"/>
  <c r="N6" i="32"/>
  <c r="N8" i="32" s="1"/>
  <c r="N7" i="31"/>
  <c r="M6" i="31"/>
  <c r="M8" i="31" s="1"/>
  <c r="T27" i="6"/>
  <c r="T3" i="6"/>
  <c r="O7" i="5"/>
  <c r="N6" i="5"/>
  <c r="N8" i="5" s="1"/>
  <c r="P7" i="41" l="1"/>
  <c r="O6" i="41"/>
  <c r="O8" i="41" s="1"/>
  <c r="P7" i="40"/>
  <c r="O6" i="40"/>
  <c r="O8" i="40" s="1"/>
  <c r="P7" i="39"/>
  <c r="O6" i="39"/>
  <c r="O8" i="39" s="1"/>
  <c r="P7" i="38"/>
  <c r="O6" i="38"/>
  <c r="O8" i="38" s="1"/>
  <c r="P7" i="37"/>
  <c r="O6" i="37"/>
  <c r="O8" i="37" s="1"/>
  <c r="O7" i="36"/>
  <c r="N6" i="36"/>
  <c r="N8" i="36" s="1"/>
  <c r="P7" i="35"/>
  <c r="O6" i="35"/>
  <c r="O8" i="35" s="1"/>
  <c r="O7" i="34"/>
  <c r="N6" i="34"/>
  <c r="N8" i="34" s="1"/>
  <c r="P7" i="33"/>
  <c r="O6" i="33"/>
  <c r="O8" i="33" s="1"/>
  <c r="P7" i="32"/>
  <c r="O6" i="32"/>
  <c r="O8" i="32" s="1"/>
  <c r="O7" i="31"/>
  <c r="N6" i="31"/>
  <c r="N8" i="31" s="1"/>
  <c r="P7" i="5"/>
  <c r="O6" i="5"/>
  <c r="O8" i="5" s="1"/>
  <c r="Q7" i="41" l="1"/>
  <c r="P6" i="41"/>
  <c r="P8" i="41" s="1"/>
  <c r="Q7" i="40"/>
  <c r="P6" i="40"/>
  <c r="P8" i="40" s="1"/>
  <c r="Q7" i="39"/>
  <c r="P6" i="39"/>
  <c r="P8" i="39" s="1"/>
  <c r="Q7" i="38"/>
  <c r="P6" i="38"/>
  <c r="P8" i="38" s="1"/>
  <c r="Q7" i="37"/>
  <c r="P6" i="37"/>
  <c r="P8" i="37" s="1"/>
  <c r="P7" i="36"/>
  <c r="O6" i="36"/>
  <c r="O8" i="36" s="1"/>
  <c r="Q7" i="35"/>
  <c r="P6" i="35"/>
  <c r="P8" i="35" s="1"/>
  <c r="P7" i="34"/>
  <c r="O6" i="34"/>
  <c r="O8" i="34" s="1"/>
  <c r="Q7" i="33"/>
  <c r="P6" i="33"/>
  <c r="P8" i="33" s="1"/>
  <c r="Q7" i="32"/>
  <c r="P6" i="32"/>
  <c r="P8" i="32" s="1"/>
  <c r="P7" i="31"/>
  <c r="O6" i="31"/>
  <c r="O8" i="31" s="1"/>
  <c r="Q7" i="5"/>
  <c r="P6" i="5"/>
  <c r="P8" i="5" s="1"/>
  <c r="R7" i="41" l="1"/>
  <c r="Q6" i="41"/>
  <c r="Q8" i="41" s="1"/>
  <c r="R7" i="40"/>
  <c r="Q6" i="40"/>
  <c r="Q8" i="40" s="1"/>
  <c r="R7" i="39"/>
  <c r="Q6" i="39"/>
  <c r="Q8" i="39" s="1"/>
  <c r="R7" i="38"/>
  <c r="Q6" i="38"/>
  <c r="Q8" i="38" s="1"/>
  <c r="R7" i="37"/>
  <c r="Q6" i="37"/>
  <c r="Q8" i="37" s="1"/>
  <c r="Q7" i="36"/>
  <c r="P6" i="36"/>
  <c r="P8" i="36" s="1"/>
  <c r="R7" i="35"/>
  <c r="Q6" i="35"/>
  <c r="Q8" i="35" s="1"/>
  <c r="Q7" i="34"/>
  <c r="P6" i="34"/>
  <c r="P8" i="34" s="1"/>
  <c r="R7" i="33"/>
  <c r="Q6" i="33"/>
  <c r="Q8" i="33" s="1"/>
  <c r="R7" i="32"/>
  <c r="Q6" i="32"/>
  <c r="Q8" i="32" s="1"/>
  <c r="Q7" i="31"/>
  <c r="P6" i="31"/>
  <c r="P8" i="31" s="1"/>
  <c r="R7" i="5"/>
  <c r="Q6" i="5"/>
  <c r="Q8" i="5" s="1"/>
  <c r="S7" i="41" l="1"/>
  <c r="R6" i="41"/>
  <c r="R8" i="41" s="1"/>
  <c r="S7" i="40"/>
  <c r="R6" i="40"/>
  <c r="R8" i="40" s="1"/>
  <c r="S7" i="39"/>
  <c r="R6" i="39"/>
  <c r="R8" i="39" s="1"/>
  <c r="S7" i="38"/>
  <c r="R6" i="38"/>
  <c r="R8" i="38" s="1"/>
  <c r="S7" i="37"/>
  <c r="R6" i="37"/>
  <c r="R8" i="37" s="1"/>
  <c r="R7" i="36"/>
  <c r="Q6" i="36"/>
  <c r="Q8" i="36" s="1"/>
  <c r="S7" i="35"/>
  <c r="R6" i="35"/>
  <c r="R8" i="35" s="1"/>
  <c r="R7" i="34"/>
  <c r="Q6" i="34"/>
  <c r="Q8" i="34" s="1"/>
  <c r="S7" i="33"/>
  <c r="R6" i="33"/>
  <c r="R8" i="33" s="1"/>
  <c r="S7" i="32"/>
  <c r="R6" i="32"/>
  <c r="R8" i="32" s="1"/>
  <c r="R7" i="31"/>
  <c r="Q6" i="31"/>
  <c r="Q8" i="31" s="1"/>
  <c r="S7" i="5"/>
  <c r="R6" i="5"/>
  <c r="R8" i="5" s="1"/>
  <c r="T7" i="41" l="1"/>
  <c r="S6" i="41"/>
  <c r="S8" i="41" s="1"/>
  <c r="T7" i="40"/>
  <c r="S6" i="40"/>
  <c r="S8" i="40" s="1"/>
  <c r="T7" i="39"/>
  <c r="S6" i="39"/>
  <c r="S8" i="39" s="1"/>
  <c r="S6" i="38"/>
  <c r="S8" i="38" s="1"/>
  <c r="T7" i="38"/>
  <c r="S6" i="37"/>
  <c r="S8" i="37" s="1"/>
  <c r="T7" i="37"/>
  <c r="S7" i="36"/>
  <c r="R6" i="36"/>
  <c r="R8" i="36" s="1"/>
  <c r="T7" i="35"/>
  <c r="S6" i="35"/>
  <c r="S8" i="35" s="1"/>
  <c r="S7" i="34"/>
  <c r="R6" i="34"/>
  <c r="R8" i="34" s="1"/>
  <c r="T7" i="33"/>
  <c r="S6" i="33"/>
  <c r="S8" i="33" s="1"/>
  <c r="T7" i="32"/>
  <c r="S6" i="32"/>
  <c r="S8" i="32" s="1"/>
  <c r="S7" i="31"/>
  <c r="R6" i="31"/>
  <c r="R8" i="31" s="1"/>
  <c r="T7" i="5"/>
  <c r="S6" i="5"/>
  <c r="S8" i="5" s="1"/>
  <c r="U7" i="41" l="1"/>
  <c r="T6" i="41"/>
  <c r="T8" i="41" s="1"/>
  <c r="U7" i="40"/>
  <c r="T6" i="40"/>
  <c r="T8" i="40" s="1"/>
  <c r="U7" i="39"/>
  <c r="T6" i="39"/>
  <c r="T8" i="39" s="1"/>
  <c r="U7" i="38"/>
  <c r="T6" i="38"/>
  <c r="T8" i="38" s="1"/>
  <c r="U7" i="37"/>
  <c r="T6" i="37"/>
  <c r="T8" i="37" s="1"/>
  <c r="T7" i="36"/>
  <c r="S6" i="36"/>
  <c r="S8" i="36" s="1"/>
  <c r="U7" i="35"/>
  <c r="T6" i="35"/>
  <c r="T8" i="35" s="1"/>
  <c r="T7" i="34"/>
  <c r="S6" i="34"/>
  <c r="S8" i="34" s="1"/>
  <c r="T6" i="33"/>
  <c r="T8" i="33" s="1"/>
  <c r="U7" i="33"/>
  <c r="U7" i="32"/>
  <c r="T6" i="32"/>
  <c r="T8" i="32" s="1"/>
  <c r="T7" i="31"/>
  <c r="S6" i="31"/>
  <c r="S8" i="31" s="1"/>
  <c r="U7" i="5"/>
  <c r="T6" i="5"/>
  <c r="T8" i="5" s="1"/>
  <c r="V7" i="41" l="1"/>
  <c r="U6" i="41"/>
  <c r="U8" i="41" s="1"/>
  <c r="V7" i="40"/>
  <c r="U6" i="40"/>
  <c r="U8" i="40" s="1"/>
  <c r="V7" i="39"/>
  <c r="U6" i="39"/>
  <c r="U8" i="39" s="1"/>
  <c r="V7" i="38"/>
  <c r="U6" i="38"/>
  <c r="U8" i="38" s="1"/>
  <c r="V7" i="37"/>
  <c r="U6" i="37"/>
  <c r="U8" i="37" s="1"/>
  <c r="U7" i="36"/>
  <c r="T6" i="36"/>
  <c r="T8" i="36" s="1"/>
  <c r="V7" i="35"/>
  <c r="U6" i="35"/>
  <c r="U8" i="35" s="1"/>
  <c r="T6" i="34"/>
  <c r="T8" i="34" s="1"/>
  <c r="U7" i="34"/>
  <c r="V7" i="33"/>
  <c r="U6" i="33"/>
  <c r="U8" i="33" s="1"/>
  <c r="V7" i="32"/>
  <c r="U6" i="32"/>
  <c r="U8" i="32" s="1"/>
  <c r="U7" i="31"/>
  <c r="T6" i="31"/>
  <c r="T8" i="31" s="1"/>
  <c r="V7" i="5"/>
  <c r="U6" i="5"/>
  <c r="U8" i="5" s="1"/>
  <c r="W7" i="41" l="1"/>
  <c r="V6" i="41"/>
  <c r="V8" i="41" s="1"/>
  <c r="W7" i="40"/>
  <c r="V6" i="40"/>
  <c r="V8" i="40" s="1"/>
  <c r="W7" i="39"/>
  <c r="V6" i="39"/>
  <c r="V8" i="39" s="1"/>
  <c r="W7" i="38"/>
  <c r="V6" i="38"/>
  <c r="V8" i="38" s="1"/>
  <c r="W7" i="37"/>
  <c r="V6" i="37"/>
  <c r="V8" i="37" s="1"/>
  <c r="V7" i="36"/>
  <c r="U6" i="36"/>
  <c r="U8" i="36" s="1"/>
  <c r="W7" i="35"/>
  <c r="V6" i="35"/>
  <c r="V8" i="35" s="1"/>
  <c r="V7" i="34"/>
  <c r="U6" i="34"/>
  <c r="U8" i="34" s="1"/>
  <c r="W7" i="33"/>
  <c r="V6" i="33"/>
  <c r="V8" i="33" s="1"/>
  <c r="W7" i="32"/>
  <c r="V6" i="32"/>
  <c r="V8" i="32" s="1"/>
  <c r="V7" i="31"/>
  <c r="U6" i="31"/>
  <c r="U8" i="31" s="1"/>
  <c r="W7" i="5"/>
  <c r="V6" i="5"/>
  <c r="V8" i="5" s="1"/>
  <c r="X7" i="41" l="1"/>
  <c r="W6" i="41"/>
  <c r="W8" i="41" s="1"/>
  <c r="X7" i="40"/>
  <c r="W6" i="40"/>
  <c r="W8" i="40" s="1"/>
  <c r="X7" i="39"/>
  <c r="W6" i="39"/>
  <c r="W8" i="39" s="1"/>
  <c r="W6" i="38"/>
  <c r="W8" i="38" s="1"/>
  <c r="X7" i="38"/>
  <c r="X7" i="37"/>
  <c r="W6" i="37"/>
  <c r="W8" i="37" s="1"/>
  <c r="W7" i="36"/>
  <c r="V6" i="36"/>
  <c r="V8" i="36" s="1"/>
  <c r="X7" i="35"/>
  <c r="W6" i="35"/>
  <c r="W8" i="35" s="1"/>
  <c r="W7" i="34"/>
  <c r="V6" i="34"/>
  <c r="V8" i="34" s="1"/>
  <c r="X7" i="33"/>
  <c r="W6" i="33"/>
  <c r="W8" i="33" s="1"/>
  <c r="X7" i="32"/>
  <c r="W6" i="32"/>
  <c r="W8" i="32" s="1"/>
  <c r="W7" i="31"/>
  <c r="V6" i="31"/>
  <c r="V8" i="31" s="1"/>
  <c r="X7" i="5"/>
  <c r="W6" i="5"/>
  <c r="W8" i="5" s="1"/>
  <c r="Y7" i="41" l="1"/>
  <c r="X6" i="41"/>
  <c r="X8" i="41" s="1"/>
  <c r="Y7" i="40"/>
  <c r="X6" i="40"/>
  <c r="X8" i="40" s="1"/>
  <c r="Y7" i="39"/>
  <c r="X6" i="39"/>
  <c r="X8" i="39" s="1"/>
  <c r="Y7" i="38"/>
  <c r="X6" i="38"/>
  <c r="X8" i="38" s="1"/>
  <c r="Y7" i="37"/>
  <c r="X6" i="37"/>
  <c r="X8" i="37" s="1"/>
  <c r="X7" i="36"/>
  <c r="W6" i="36"/>
  <c r="W8" i="36" s="1"/>
  <c r="Y7" i="35"/>
  <c r="X6" i="35"/>
  <c r="X8" i="35" s="1"/>
  <c r="X7" i="34"/>
  <c r="W6" i="34"/>
  <c r="W8" i="34" s="1"/>
  <c r="Y7" i="33"/>
  <c r="X6" i="33"/>
  <c r="X8" i="33" s="1"/>
  <c r="Y7" i="32"/>
  <c r="X6" i="32"/>
  <c r="X8" i="32" s="1"/>
  <c r="W6" i="31"/>
  <c r="W8" i="31" s="1"/>
  <c r="X7" i="31"/>
  <c r="Y7" i="5"/>
  <c r="X6" i="5"/>
  <c r="X8" i="5" s="1"/>
  <c r="Z7" i="41" l="1"/>
  <c r="Y6" i="41"/>
  <c r="Y8" i="41" s="1"/>
  <c r="Z7" i="40"/>
  <c r="Y6" i="40"/>
  <c r="Y8" i="40" s="1"/>
  <c r="Z7" i="39"/>
  <c r="Y6" i="39"/>
  <c r="Y8" i="39" s="1"/>
  <c r="Z7" i="38"/>
  <c r="Y6" i="38"/>
  <c r="Y8" i="38" s="1"/>
  <c r="Z7" i="37"/>
  <c r="Y6" i="37"/>
  <c r="Y8" i="37" s="1"/>
  <c r="Y7" i="36"/>
  <c r="X6" i="36"/>
  <c r="X8" i="36" s="1"/>
  <c r="Z7" i="35"/>
  <c r="Y6" i="35"/>
  <c r="Y8" i="35" s="1"/>
  <c r="Y7" i="34"/>
  <c r="X6" i="34"/>
  <c r="X8" i="34" s="1"/>
  <c r="Z7" i="33"/>
  <c r="Y6" i="33"/>
  <c r="Y8" i="33" s="1"/>
  <c r="Z7" i="32"/>
  <c r="Y6" i="32"/>
  <c r="Y8" i="32" s="1"/>
  <c r="Y7" i="31"/>
  <c r="X6" i="31"/>
  <c r="X8" i="31" s="1"/>
  <c r="Z7" i="5"/>
  <c r="Y6" i="5"/>
  <c r="Y8" i="5" s="1"/>
  <c r="AA7" i="41" l="1"/>
  <c r="Z6" i="41"/>
  <c r="Z8" i="41" s="1"/>
  <c r="AA7" i="40"/>
  <c r="Z6" i="40"/>
  <c r="Z8" i="40" s="1"/>
  <c r="AA7" i="39"/>
  <c r="Z6" i="39"/>
  <c r="Z8" i="39" s="1"/>
  <c r="AA7" i="38"/>
  <c r="Z6" i="38"/>
  <c r="Z8" i="38" s="1"/>
  <c r="AA7" i="37"/>
  <c r="Z6" i="37"/>
  <c r="Z8" i="37" s="1"/>
  <c r="Z7" i="36"/>
  <c r="Y6" i="36"/>
  <c r="Y8" i="36" s="1"/>
  <c r="AA7" i="35"/>
  <c r="Z6" i="35"/>
  <c r="Z8" i="35" s="1"/>
  <c r="Z7" i="34"/>
  <c r="Y6" i="34"/>
  <c r="Y8" i="34" s="1"/>
  <c r="AA7" i="33"/>
  <c r="Z6" i="33"/>
  <c r="Z8" i="33" s="1"/>
  <c r="AA7" i="32"/>
  <c r="Z6" i="32"/>
  <c r="Z8" i="32" s="1"/>
  <c r="Z7" i="31"/>
  <c r="Y6" i="31"/>
  <c r="Y8" i="31" s="1"/>
  <c r="AA7" i="5"/>
  <c r="Z6" i="5"/>
  <c r="Z8" i="5" s="1"/>
  <c r="AB7" i="41" l="1"/>
  <c r="AA6" i="41"/>
  <c r="AA8" i="41" s="1"/>
  <c r="AB7" i="40"/>
  <c r="AA6" i="40"/>
  <c r="AA8" i="40" s="1"/>
  <c r="AA6" i="39"/>
  <c r="AA8" i="39" s="1"/>
  <c r="AB7" i="39"/>
  <c r="AB7" i="38"/>
  <c r="AA6" i="38"/>
  <c r="AA8" i="38" s="1"/>
  <c r="AB7" i="37"/>
  <c r="AA6" i="37"/>
  <c r="AA8" i="37" s="1"/>
  <c r="AA7" i="36"/>
  <c r="Z6" i="36"/>
  <c r="Z8" i="36" s="1"/>
  <c r="AB7" i="35"/>
  <c r="AA6" i="35"/>
  <c r="AA8" i="35" s="1"/>
  <c r="AA7" i="34"/>
  <c r="Z6" i="34"/>
  <c r="Z8" i="34" s="1"/>
  <c r="AB7" i="33"/>
  <c r="AA6" i="33"/>
  <c r="AA8" i="33" s="1"/>
  <c r="AA6" i="32"/>
  <c r="AA8" i="32" s="1"/>
  <c r="AB7" i="32"/>
  <c r="AA7" i="31"/>
  <c r="Z6" i="31"/>
  <c r="Z8" i="31" s="1"/>
  <c r="AB7" i="5"/>
  <c r="AA6" i="5"/>
  <c r="AA8" i="5" s="1"/>
  <c r="AC7" i="41" l="1"/>
  <c r="AB6" i="41"/>
  <c r="AB8" i="41" s="1"/>
  <c r="AC7" i="40"/>
  <c r="AB6" i="40"/>
  <c r="AB8" i="40" s="1"/>
  <c r="AB6" i="39"/>
  <c r="AB8" i="39" s="1"/>
  <c r="AC7" i="39"/>
  <c r="AC7" i="38"/>
  <c r="AB6" i="38"/>
  <c r="AB8" i="38" s="1"/>
  <c r="AC7" i="37"/>
  <c r="AB6" i="37"/>
  <c r="AB8" i="37" s="1"/>
  <c r="AB7" i="36"/>
  <c r="AA6" i="36"/>
  <c r="AA8" i="36" s="1"/>
  <c r="AC7" i="35"/>
  <c r="AB6" i="35"/>
  <c r="AB8" i="35" s="1"/>
  <c r="AB7" i="34"/>
  <c r="AA6" i="34"/>
  <c r="AA8" i="34" s="1"/>
  <c r="AC7" i="33"/>
  <c r="AB6" i="33"/>
  <c r="AB8" i="33" s="1"/>
  <c r="AC7" i="32"/>
  <c r="AB6" i="32"/>
  <c r="AB8" i="32" s="1"/>
  <c r="AB7" i="31"/>
  <c r="AA6" i="31"/>
  <c r="AA8" i="31" s="1"/>
  <c r="AB6" i="5"/>
  <c r="AB8" i="5" s="1"/>
  <c r="AC7" i="5"/>
  <c r="AD7" i="41" l="1"/>
  <c r="AC6" i="41"/>
  <c r="AC8" i="41" s="1"/>
  <c r="AD7" i="40"/>
  <c r="AC6" i="40"/>
  <c r="AC8" i="40" s="1"/>
  <c r="AD7" i="39"/>
  <c r="AC6" i="39"/>
  <c r="AC8" i="39" s="1"/>
  <c r="AD7" i="38"/>
  <c r="AC6" i="38"/>
  <c r="AC8" i="38" s="1"/>
  <c r="AD7" i="37"/>
  <c r="AC6" i="37"/>
  <c r="AC8" i="37" s="1"/>
  <c r="AC7" i="36"/>
  <c r="AB6" i="36"/>
  <c r="AB8" i="36" s="1"/>
  <c r="AD7" i="35"/>
  <c r="AC6" i="35"/>
  <c r="AC8" i="35" s="1"/>
  <c r="AC7" i="34"/>
  <c r="AB6" i="34"/>
  <c r="AB8" i="34" s="1"/>
  <c r="AD7" i="33"/>
  <c r="AC6" i="33"/>
  <c r="AC8" i="33" s="1"/>
  <c r="AD7" i="32"/>
  <c r="AC6" i="32"/>
  <c r="AC8" i="32" s="1"/>
  <c r="AC7" i="31"/>
  <c r="AB6" i="31"/>
  <c r="AB8" i="31" s="1"/>
  <c r="AD7" i="5"/>
  <c r="AC6" i="5"/>
  <c r="AC8" i="5" s="1"/>
  <c r="AE7" i="41" l="1"/>
  <c r="AD6" i="41"/>
  <c r="AD8" i="41" s="1"/>
  <c r="AE7" i="40"/>
  <c r="AD6" i="40"/>
  <c r="AD8" i="40" s="1"/>
  <c r="AE7" i="39"/>
  <c r="AD6" i="39"/>
  <c r="AD8" i="39" s="1"/>
  <c r="AE7" i="38"/>
  <c r="AD6" i="38"/>
  <c r="AD8" i="38" s="1"/>
  <c r="AE7" i="37"/>
  <c r="AD6" i="37"/>
  <c r="AD8" i="37" s="1"/>
  <c r="AD7" i="36"/>
  <c r="AC6" i="36"/>
  <c r="AC8" i="36" s="1"/>
  <c r="AE7" i="35"/>
  <c r="AD6" i="35"/>
  <c r="AD8" i="35" s="1"/>
  <c r="AD7" i="34"/>
  <c r="AC6" i="34"/>
  <c r="AC8" i="34" s="1"/>
  <c r="AE7" i="33"/>
  <c r="AD6" i="33"/>
  <c r="AD8" i="33" s="1"/>
  <c r="AE7" i="32"/>
  <c r="AD6" i="32"/>
  <c r="AD8" i="32" s="1"/>
  <c r="AD7" i="31"/>
  <c r="AC6" i="31"/>
  <c r="AC8" i="31" s="1"/>
  <c r="AE7" i="5"/>
  <c r="AD6" i="5"/>
  <c r="AD8" i="5" s="1"/>
  <c r="AF7" i="41" l="1"/>
  <c r="AE6" i="41"/>
  <c r="AE8" i="41" s="1"/>
  <c r="AF7" i="40"/>
  <c r="AE6" i="40"/>
  <c r="AE8" i="40" s="1"/>
  <c r="AF7" i="39"/>
  <c r="AE6" i="39"/>
  <c r="AE8" i="39" s="1"/>
  <c r="AF7" i="38"/>
  <c r="AE6" i="38"/>
  <c r="AE8" i="38" s="1"/>
  <c r="AF7" i="37"/>
  <c r="AE6" i="37"/>
  <c r="AE8" i="37" s="1"/>
  <c r="AE7" i="36"/>
  <c r="AD6" i="36"/>
  <c r="AD8" i="36" s="1"/>
  <c r="AF7" i="35"/>
  <c r="AE6" i="35"/>
  <c r="AE8" i="35" s="1"/>
  <c r="AE7" i="34"/>
  <c r="AD6" i="34"/>
  <c r="AD8" i="34" s="1"/>
  <c r="AF7" i="33"/>
  <c r="AE6" i="33"/>
  <c r="AE8" i="33" s="1"/>
  <c r="AE6" i="32"/>
  <c r="AE8" i="32" s="1"/>
  <c r="AF7" i="32"/>
  <c r="AE7" i="31"/>
  <c r="AD6" i="31"/>
  <c r="AD8" i="31" s="1"/>
  <c r="AF7" i="5"/>
  <c r="AE6" i="5"/>
  <c r="AE8" i="5" s="1"/>
  <c r="AG7" i="41" l="1"/>
  <c r="AG6" i="41" s="1"/>
  <c r="AF6" i="41"/>
  <c r="AF8" i="41" s="1"/>
  <c r="AG7" i="40"/>
  <c r="AG6" i="40" s="1"/>
  <c r="AG8" i="40" s="1"/>
  <c r="AF6" i="40"/>
  <c r="AF8" i="40" s="1"/>
  <c r="AG7" i="39"/>
  <c r="AG6" i="39" s="1"/>
  <c r="AF6" i="39"/>
  <c r="AF8" i="39" s="1"/>
  <c r="AG7" i="38"/>
  <c r="AG6" i="38" s="1"/>
  <c r="AG8" i="38" s="1"/>
  <c r="AF6" i="38"/>
  <c r="AF8" i="38" s="1"/>
  <c r="AG7" i="37"/>
  <c r="AG6" i="37" s="1"/>
  <c r="AF6" i="37"/>
  <c r="AF8" i="37" s="1"/>
  <c r="AF7" i="36"/>
  <c r="AE6" i="36"/>
  <c r="AE8" i="36" s="1"/>
  <c r="AG7" i="35"/>
  <c r="AG6" i="35" s="1"/>
  <c r="AG8" i="35" s="1"/>
  <c r="AF6" i="35"/>
  <c r="AF8" i="35" s="1"/>
  <c r="AF7" i="34"/>
  <c r="AE6" i="34"/>
  <c r="AE8" i="34" s="1"/>
  <c r="AF6" i="33"/>
  <c r="AF8" i="33" s="1"/>
  <c r="AG7" i="33"/>
  <c r="AG6" i="33" s="1"/>
  <c r="AG8" i="33" s="1"/>
  <c r="AG7" i="32"/>
  <c r="AG6" i="32" s="1"/>
  <c r="AF6" i="32"/>
  <c r="AF8" i="32" s="1"/>
  <c r="AF7" i="31"/>
  <c r="AE6" i="31"/>
  <c r="AE8" i="31" s="1"/>
  <c r="AF6" i="5"/>
  <c r="AF8" i="5" s="1"/>
  <c r="AG7" i="5"/>
  <c r="AG6" i="5" s="1"/>
  <c r="AG8" i="37" l="1"/>
  <c r="AG8" i="41"/>
  <c r="AG8" i="39"/>
  <c r="AG8" i="32"/>
  <c r="AG7" i="36"/>
  <c r="AG6" i="36" s="1"/>
  <c r="AF6" i="36"/>
  <c r="AF8" i="36" s="1"/>
  <c r="AF6" i="34"/>
  <c r="AF8" i="34" s="1"/>
  <c r="AG7" i="34"/>
  <c r="AG6" i="34" s="1"/>
  <c r="AG7" i="31"/>
  <c r="AG6" i="31" s="1"/>
  <c r="AG8" i="31" s="1"/>
  <c r="AF6" i="31"/>
  <c r="AF8" i="31" s="1"/>
  <c r="AG8" i="5"/>
  <c r="AG8" i="36" l="1"/>
  <c r="AG8" i="34"/>
</calcChain>
</file>

<file path=xl/comments1.xml><?xml version="1.0" encoding="utf-8"?>
<comments xmlns="http://schemas.openxmlformats.org/spreadsheetml/2006/main">
  <authors>
    <author>Felten.birgit</author>
  </authors>
  <commentList>
    <comment ref="A13" authorId="0" shapeId="0">
      <text>
        <r>
          <rPr>
            <b/>
            <sz val="8"/>
            <color indexed="81"/>
            <rFont val="Tahoma"/>
            <family val="2"/>
          </rPr>
          <t>Felten.birgit:</t>
        </r>
        <r>
          <rPr>
            <sz val="8"/>
            <color indexed="81"/>
            <rFont val="Tahoma"/>
            <family val="2"/>
          </rPr>
          <t xml:space="preserve">
For each month the days has to be adjusted.
These cells should not be blocked.</t>
        </r>
      </text>
    </comment>
    <comment ref="Y13" authorId="0" shapeId="0">
      <text>
        <r>
          <rPr>
            <b/>
            <sz val="8"/>
            <color indexed="81"/>
            <rFont val="Tahoma"/>
            <family val="2"/>
          </rPr>
          <t>Felten.birgit:</t>
        </r>
        <r>
          <rPr>
            <sz val="8"/>
            <color indexed="81"/>
            <rFont val="Tahoma"/>
            <family val="2"/>
          </rPr>
          <t xml:space="preserve">
public holiday </t>
        </r>
      </text>
    </comment>
  </commentList>
</comments>
</file>

<file path=xl/comments2.xml><?xml version="1.0" encoding="utf-8"?>
<comments xmlns="http://schemas.openxmlformats.org/spreadsheetml/2006/main">
  <authors>
    <author>Buchholz, Elke</author>
    <author>Kremshuber Eva</author>
    <author>DiDio, Gina</author>
  </authors>
  <commentList>
    <comment ref="M4" authorId="0" shapeId="0">
      <text>
        <r>
          <rPr>
            <sz val="9"/>
            <color indexed="81"/>
            <rFont val="Segoe UI"/>
            <family val="2"/>
          </rPr>
          <t>Anlage 4 zum Rundschreiben 22/2022:
https://www.intern.uni-hannover.de/fileadmin//vademecum/Personal_Recht/Checklisten_Merkblaetter_Infos/hinweise_zur_arbeitszeit.pdf</t>
        </r>
      </text>
    </comment>
    <comment ref="H6" authorId="1" shapeId="0">
      <text>
        <r>
          <rPr>
            <sz val="8"/>
            <color indexed="81"/>
            <rFont val="Calibri"/>
            <family val="2"/>
          </rPr>
          <t>PI, Senior staff, Postdoc, PhD Student, Other</t>
        </r>
      </text>
    </comment>
    <comment ref="M7" authorId="2" shapeId="0">
      <text>
        <r>
          <rPr>
            <sz val="9"/>
            <color indexed="81"/>
            <rFont val="Segoe UI"/>
            <charset val="1"/>
          </rPr>
          <t>Used for the calculation of the person months (PM).</t>
        </r>
      </text>
    </comment>
  </commentList>
</comments>
</file>

<file path=xl/sharedStrings.xml><?xml version="1.0" encoding="utf-8"?>
<sst xmlns="http://schemas.openxmlformats.org/spreadsheetml/2006/main" count="12802" uniqueCount="80">
  <si>
    <t>Timesheet</t>
  </si>
  <si>
    <t>Date</t>
  </si>
  <si>
    <t>Other Activities</t>
  </si>
  <si>
    <t>B</t>
  </si>
  <si>
    <t>C</t>
  </si>
  <si>
    <t>Illness</t>
  </si>
  <si>
    <t xml:space="preserve">Management </t>
  </si>
  <si>
    <t>Total Other</t>
  </si>
  <si>
    <t xml:space="preserve">Absences </t>
  </si>
  <si>
    <t>Total Absences</t>
  </si>
  <si>
    <t>Total</t>
  </si>
  <si>
    <t>Notes</t>
  </si>
  <si>
    <t>Total productive hours</t>
  </si>
  <si>
    <t>Signed:</t>
  </si>
  <si>
    <t>Approved:</t>
  </si>
  <si>
    <t>WP3</t>
  </si>
  <si>
    <t>WP1</t>
  </si>
  <si>
    <t>Teaching</t>
  </si>
  <si>
    <t>Person :</t>
  </si>
  <si>
    <t>Total hours</t>
  </si>
  <si>
    <t>Productive hours per project:</t>
  </si>
  <si>
    <t>Demonstration</t>
  </si>
  <si>
    <t>Total Demonstration</t>
  </si>
  <si>
    <t>Total RTD</t>
  </si>
  <si>
    <t>Total Management</t>
  </si>
  <si>
    <t>WP7</t>
  </si>
  <si>
    <t>EU-Projects</t>
  </si>
  <si>
    <t>Internal and National Projects</t>
  </si>
  <si>
    <t>Project x</t>
  </si>
  <si>
    <t>Project y</t>
  </si>
  <si>
    <t>Professor 1</t>
  </si>
  <si>
    <t>Holiday</t>
  </si>
  <si>
    <t>Other (e.g. Weiterb.)</t>
  </si>
  <si>
    <t>December</t>
  </si>
  <si>
    <t xml:space="preserve">RTD Activities </t>
  </si>
  <si>
    <t>WP2</t>
  </si>
  <si>
    <t xml:space="preserve">Project x </t>
  </si>
  <si>
    <t>WP4</t>
  </si>
  <si>
    <t>WP6</t>
  </si>
  <si>
    <t>WP5</t>
  </si>
  <si>
    <t>wären ideal</t>
  </si>
  <si>
    <t>140 Ø</t>
  </si>
  <si>
    <t xml:space="preserve"> </t>
  </si>
  <si>
    <t>Person Name</t>
  </si>
  <si>
    <t>Organisation Full Name</t>
  </si>
  <si>
    <t>Work package title</t>
  </si>
  <si>
    <t>Organisation Name</t>
  </si>
  <si>
    <t>Title for monthly time sheets</t>
  </si>
  <si>
    <t>Total PM</t>
  </si>
  <si>
    <t>stunden</t>
  </si>
  <si>
    <t>WP Typ</t>
  </si>
  <si>
    <t>Project Acronym</t>
  </si>
  <si>
    <t>Project Number</t>
  </si>
  <si>
    <t>Full Project Title</t>
  </si>
  <si>
    <t>Timesheet: Data Center</t>
  </si>
  <si>
    <t>Activity</t>
  </si>
  <si>
    <t>Other</t>
  </si>
  <si>
    <t>WP no.</t>
  </si>
  <si>
    <t>WP task no.</t>
  </si>
  <si>
    <t>Total days</t>
  </si>
  <si>
    <t>Timesheet Template Instructions</t>
  </si>
  <si>
    <t>max. daily hours</t>
  </si>
  <si>
    <t>max. monthly hours</t>
  </si>
  <si>
    <t>check towards max. declarable days</t>
  </si>
  <si>
    <t>Total project hours</t>
  </si>
  <si>
    <t>Total Project days</t>
  </si>
  <si>
    <t>Calender Year Start Date</t>
  </si>
  <si>
    <t>Leibniz Universität Hannover</t>
  </si>
  <si>
    <t>Horizon Europe Project_1</t>
  </si>
  <si>
    <t>Horizon Europe Project_2</t>
  </si>
  <si>
    <t>Horizon Europe Project_3</t>
  </si>
  <si>
    <t>maximum declarable days per year</t>
  </si>
  <si>
    <t>LUH hours per day equivalent</t>
  </si>
  <si>
    <t>maximum declarable hours per year</t>
  </si>
  <si>
    <t>Days per person month (PM)</t>
  </si>
  <si>
    <t>Staff Category</t>
  </si>
  <si>
    <t>staff category</t>
  </si>
  <si>
    <t>Staff category</t>
  </si>
  <si>
    <t>%</t>
  </si>
  <si>
    <t>Anstellungsausmaß (full contract at LUH)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</si>
</sst>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quot;_-;\-* #,##0.00\ &quot;€&quot;_-;_-* &quot;-&quot;??\ &quot;€&quot;_-;_-@_-"/>
    <numFmt numFmtId="164" formatCode="_-* #,##0.00\ _€_-;\-* #,##0.00\ _€_-;_-* &quot;-&quot;??\ _€_-;_-@_-"/>
    <numFmt numFmtId="165" formatCode="_-* #,##0.0\ _€_-;\-* #,##0.0\ _€_-;_-* &quot;-&quot;??\ _€_-;_-@_-"/>
    <numFmt numFmtId="166" formatCode="mmmm\ yyyy"/>
    <numFmt numFmtId="167" formatCode="[$-C07]ddd"/>
    <numFmt numFmtId="168" formatCode="0.0"/>
    <numFmt numFmtId="169" formatCode="0.00_ ;[Red]\-0.00\ "/>
  </numFmts>
  <fonts count="29" x14ac:knownFonts="1">
    <font>
      <sz val="10"/>
      <name val="Arial"/>
    </font>
    <font>
      <sz val="10"/>
      <name val="Arial"/>
    </font>
    <font>
      <sz val="8"/>
      <name val="Arial"/>
      <family val="2"/>
    </font>
    <font>
      <b/>
      <sz val="26"/>
      <name val="Arial"/>
      <family val="2"/>
    </font>
    <font>
      <b/>
      <sz val="10"/>
      <name val="Arial"/>
      <family val="2"/>
    </font>
    <font>
      <sz val="10"/>
      <name val="Arial"/>
      <family val="2"/>
    </font>
    <font>
      <sz val="8"/>
      <color indexed="81"/>
      <name val="Tahoma"/>
      <family val="2"/>
    </font>
    <font>
      <b/>
      <sz val="8"/>
      <color indexed="81"/>
      <name val="Tahoma"/>
      <family val="2"/>
    </font>
    <font>
      <u/>
      <sz val="10"/>
      <color indexed="12"/>
      <name val="Arial"/>
      <family val="2"/>
    </font>
    <font>
      <sz val="14"/>
      <name val="Arial"/>
      <family val="2"/>
    </font>
    <font>
      <b/>
      <sz val="14"/>
      <name val="Arial"/>
      <family val="2"/>
    </font>
    <font>
      <sz val="10"/>
      <name val="Arial Narrow"/>
      <family val="2"/>
    </font>
    <font>
      <b/>
      <sz val="11"/>
      <name val="Arial"/>
      <family val="2"/>
    </font>
    <font>
      <b/>
      <sz val="16"/>
      <name val="Arial"/>
      <family val="2"/>
    </font>
    <font>
      <sz val="16"/>
      <name val="Arial"/>
      <family val="2"/>
    </font>
    <font>
      <i/>
      <sz val="10"/>
      <name val="Arial"/>
      <family val="2"/>
    </font>
    <font>
      <b/>
      <sz val="10"/>
      <color indexed="9"/>
      <name val="Arial"/>
      <family val="2"/>
    </font>
    <font>
      <b/>
      <sz val="14"/>
      <color indexed="9"/>
      <name val="Arial"/>
      <family val="2"/>
    </font>
    <font>
      <sz val="10"/>
      <color indexed="10"/>
      <name val="Arial"/>
      <family val="2"/>
    </font>
    <font>
      <i/>
      <sz val="10"/>
      <color indexed="10"/>
      <name val="Arial"/>
      <family val="2"/>
    </font>
    <font>
      <sz val="8"/>
      <name val="Arial"/>
      <family val="2"/>
    </font>
    <font>
      <b/>
      <i/>
      <sz val="10"/>
      <color indexed="10"/>
      <name val="Arial"/>
      <family val="2"/>
    </font>
    <font>
      <i/>
      <sz val="8"/>
      <name val="Arial"/>
      <family val="2"/>
    </font>
    <font>
      <b/>
      <sz val="8"/>
      <name val="Arial"/>
      <family val="2"/>
    </font>
    <font>
      <sz val="8"/>
      <color indexed="81"/>
      <name val="Calibri"/>
      <family val="2"/>
    </font>
    <font>
      <sz val="9"/>
      <color indexed="81"/>
      <name val="Segoe UI"/>
      <family val="2"/>
    </font>
    <font>
      <sz val="9"/>
      <color indexed="81"/>
      <name val="Segoe UI"/>
      <charset val="1"/>
    </font>
    <font>
      <sz val="10"/>
      <color rgb="FFFF0000"/>
      <name val="Arial"/>
      <family val="2"/>
    </font>
    <font>
      <b/>
      <sz val="10"/>
      <color rgb="FFFF0000"/>
      <name val="Arial"/>
      <family val="2"/>
    </font>
  </fonts>
  <fills count="28">
    <fill>
      <patternFill patternType="none"/>
    </fill>
    <fill>
      <patternFill patternType="gray125"/>
    </fill>
    <fill>
      <patternFill patternType="solid">
        <fgColor indexed="26"/>
        <bgColor indexed="64"/>
      </patternFill>
    </fill>
    <fill>
      <patternFill patternType="solid">
        <fgColor indexed="13"/>
        <bgColor indexed="64"/>
      </patternFill>
    </fill>
    <fill>
      <patternFill patternType="solid">
        <fgColor indexed="48"/>
        <bgColor indexed="64"/>
      </patternFill>
    </fill>
    <fill>
      <patternFill patternType="solid">
        <fgColor indexed="44"/>
        <bgColor indexed="64"/>
      </patternFill>
    </fill>
    <fill>
      <patternFill patternType="solid">
        <fgColor indexed="57"/>
        <bgColor indexed="64"/>
      </patternFill>
    </fill>
    <fill>
      <patternFill patternType="solid">
        <fgColor indexed="42"/>
        <bgColor indexed="64"/>
      </patternFill>
    </fill>
    <fill>
      <patternFill patternType="solid">
        <fgColor indexed="9"/>
        <bgColor indexed="64"/>
      </patternFill>
    </fill>
    <fill>
      <patternFill patternType="solid">
        <fgColor indexed="46"/>
        <bgColor indexed="64"/>
      </patternFill>
    </fill>
    <fill>
      <patternFill patternType="solid">
        <fgColor indexed="22"/>
        <bgColor indexed="64"/>
      </patternFill>
    </fill>
    <fill>
      <patternFill patternType="solid">
        <fgColor indexed="51"/>
        <bgColor indexed="64"/>
      </patternFill>
    </fill>
    <fill>
      <patternFill patternType="solid">
        <fgColor indexed="43"/>
        <bgColor indexed="64"/>
      </patternFill>
    </fill>
    <fill>
      <patternFill patternType="solid">
        <fgColor indexed="63"/>
        <bgColor indexed="64"/>
      </patternFill>
    </fill>
    <fill>
      <patternFill patternType="solid">
        <fgColor theme="0" tint="-0.24997711111789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2" tint="-9.9948118533890809E-2"/>
        <bgColor indexed="64"/>
      </patternFill>
    </fill>
    <fill>
      <patternFill patternType="solid">
        <fgColor theme="8" tint="0.59996337778862885"/>
        <bgColor indexed="64"/>
      </patternFill>
    </fill>
    <fill>
      <patternFill patternType="solid">
        <fgColor theme="0" tint="-0.14996795556505021"/>
        <bgColor indexed="64"/>
      </patternFill>
    </fill>
    <fill>
      <patternFill patternType="solid">
        <fgColor theme="2" tint="-0.249977111117893"/>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164" fontId="1" fillId="0" borderId="0" applyFont="0" applyFill="0" applyBorder="0" applyAlignment="0" applyProtection="0"/>
    <xf numFmtId="0" fontId="8" fillId="0" borderId="0" applyNumberFormat="0" applyFill="0" applyBorder="0" applyAlignment="0" applyProtection="0">
      <alignment vertical="top"/>
      <protection locked="0"/>
    </xf>
  </cellStyleXfs>
  <cellXfs count="319">
    <xf numFmtId="0" fontId="0" fillId="0" borderId="0" xfId="0"/>
    <xf numFmtId="0" fontId="3" fillId="0" borderId="0" xfId="0" applyFont="1"/>
    <xf numFmtId="0" fontId="0" fillId="0" borderId="0" xfId="0" applyFill="1" applyBorder="1" applyProtection="1"/>
    <xf numFmtId="0" fontId="0" fillId="0" borderId="0" xfId="0" applyAlignment="1">
      <alignment horizontal="right"/>
    </xf>
    <xf numFmtId="0" fontId="0" fillId="0" borderId="0" xfId="0" applyFill="1" applyProtection="1"/>
    <xf numFmtId="0" fontId="5" fillId="0" borderId="0" xfId="0" applyFont="1" applyFill="1" applyBorder="1" applyAlignment="1" applyProtection="1">
      <alignment horizontal="right"/>
    </xf>
    <xf numFmtId="0" fontId="0" fillId="0" borderId="0" xfId="0" applyFill="1" applyBorder="1" applyAlignment="1" applyProtection="1">
      <alignment horizontal="right"/>
    </xf>
    <xf numFmtId="0" fontId="0" fillId="0" borderId="0" xfId="0" applyAlignment="1">
      <alignment horizontal="left"/>
    </xf>
    <xf numFmtId="0" fontId="1" fillId="0" borderId="0" xfId="0" applyFont="1" applyAlignment="1">
      <alignment horizontal="right"/>
    </xf>
    <xf numFmtId="0" fontId="4" fillId="0" borderId="0" xfId="0" applyFont="1" applyFill="1" applyBorder="1" applyProtection="1"/>
    <xf numFmtId="0" fontId="4" fillId="0" borderId="0" xfId="0" applyFont="1" applyFill="1" applyBorder="1" applyProtection="1">
      <protection hidden="1"/>
    </xf>
    <xf numFmtId="0" fontId="4" fillId="0" borderId="0" xfId="0" applyFont="1" applyFill="1" applyBorder="1" applyAlignment="1" applyProtection="1">
      <alignment horizontal="center"/>
    </xf>
    <xf numFmtId="0" fontId="0" fillId="0" borderId="0" xfId="0" applyFill="1" applyAlignment="1" applyProtection="1">
      <alignment horizontal="right"/>
    </xf>
    <xf numFmtId="0" fontId="0" fillId="0" borderId="0" xfId="0" applyProtection="1"/>
    <xf numFmtId="0" fontId="9" fillId="0" borderId="0" xfId="0" applyFont="1" applyFill="1" applyAlignment="1" applyProtection="1">
      <alignment horizontal="right"/>
    </xf>
    <xf numFmtId="0" fontId="10" fillId="2" borderId="0" xfId="0" applyFont="1" applyFill="1" applyBorder="1" applyProtection="1">
      <protection locked="0"/>
    </xf>
    <xf numFmtId="0" fontId="9" fillId="0" borderId="0" xfId="0" applyFont="1" applyFill="1" applyBorder="1" applyAlignment="1" applyProtection="1">
      <alignment horizontal="right"/>
    </xf>
    <xf numFmtId="0" fontId="10" fillId="3" borderId="0" xfId="0" applyFont="1" applyFill="1" applyBorder="1" applyAlignment="1" applyProtection="1">
      <alignment horizontal="left"/>
      <protection locked="0"/>
    </xf>
    <xf numFmtId="0" fontId="9" fillId="3" borderId="0" xfId="0" applyFont="1" applyFill="1" applyAlignment="1" applyProtection="1">
      <alignment horizontal="right"/>
    </xf>
    <xf numFmtId="0" fontId="0" fillId="3" borderId="0" xfId="0" applyFill="1"/>
    <xf numFmtId="0" fontId="0" fillId="0" borderId="0" xfId="0" applyAlignment="1">
      <alignment vertical="center"/>
    </xf>
    <xf numFmtId="0" fontId="0" fillId="0" borderId="0" xfId="0" applyBorder="1" applyAlignment="1">
      <alignment vertical="center"/>
    </xf>
    <xf numFmtId="0" fontId="11"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xf>
    <xf numFmtId="0" fontId="1" fillId="0" borderId="2" xfId="0" applyFont="1" applyBorder="1" applyAlignment="1">
      <alignment horizontal="right" vertical="center"/>
    </xf>
    <xf numFmtId="0" fontId="0" fillId="0" borderId="2" xfId="0" applyFill="1" applyBorder="1" applyAlignment="1">
      <alignment vertical="center"/>
    </xf>
    <xf numFmtId="0" fontId="0" fillId="0" borderId="2" xfId="0" applyBorder="1" applyAlignment="1">
      <alignment horizontal="right" vertical="center"/>
    </xf>
    <xf numFmtId="0" fontId="0" fillId="0" borderId="3" xfId="0" applyBorder="1" applyAlignment="1">
      <alignment vertical="center"/>
    </xf>
    <xf numFmtId="0" fontId="0" fillId="0" borderId="0" xfId="0" applyAlignment="1">
      <alignment horizontal="left" vertical="center"/>
    </xf>
    <xf numFmtId="0" fontId="0" fillId="0" borderId="0" xfId="0" applyAlignment="1">
      <alignment horizontal="right" vertical="center"/>
    </xf>
    <xf numFmtId="0" fontId="0" fillId="0" borderId="4" xfId="0" applyBorder="1" applyAlignment="1">
      <alignment vertical="center"/>
    </xf>
    <xf numFmtId="0" fontId="0" fillId="0" borderId="0" xfId="0" applyFill="1" applyBorder="1" applyAlignment="1">
      <alignment vertical="center"/>
    </xf>
    <xf numFmtId="0" fontId="0" fillId="0" borderId="0" xfId="0" applyFill="1" applyBorder="1" applyAlignment="1">
      <alignment horizontal="righ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7" xfId="0" applyFill="1" applyBorder="1" applyAlignment="1">
      <alignment vertical="center"/>
    </xf>
    <xf numFmtId="0" fontId="0" fillId="0" borderId="7" xfId="0" applyBorder="1" applyAlignment="1">
      <alignment horizontal="right" vertical="center"/>
    </xf>
    <xf numFmtId="0" fontId="0" fillId="0" borderId="8" xfId="0" applyBorder="1" applyAlignment="1">
      <alignment vertical="center"/>
    </xf>
    <xf numFmtId="0" fontId="0" fillId="0" borderId="9" xfId="0" applyBorder="1"/>
    <xf numFmtId="0" fontId="0" fillId="0" borderId="9" xfId="0" applyBorder="1" applyAlignment="1">
      <alignment vertical="center"/>
    </xf>
    <xf numFmtId="0" fontId="0" fillId="0" borderId="9" xfId="0" applyBorder="1" applyAlignment="1">
      <alignment horizontal="center" vertical="center"/>
    </xf>
    <xf numFmtId="0" fontId="0" fillId="0" borderId="9" xfId="0" applyFill="1" applyBorder="1" applyAlignment="1">
      <alignment horizontal="center" vertical="center"/>
    </xf>
    <xf numFmtId="0" fontId="0" fillId="0" borderId="9" xfId="0" applyBorder="1" applyAlignment="1">
      <alignment horizontal="right" vertical="center"/>
    </xf>
    <xf numFmtId="0" fontId="4" fillId="0" borderId="9" xfId="0" applyFont="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16" fillId="4" borderId="9" xfId="0" applyFont="1" applyFill="1" applyBorder="1"/>
    <xf numFmtId="0" fontId="16" fillId="4" borderId="9" xfId="0" applyFont="1" applyFill="1" applyBorder="1" applyAlignment="1">
      <alignment vertical="center"/>
    </xf>
    <xf numFmtId="0" fontId="0" fillId="4" borderId="9" xfId="0" applyFill="1" applyBorder="1" applyAlignment="1">
      <alignment horizontal="center" vertical="center"/>
    </xf>
    <xf numFmtId="0" fontId="5" fillId="5" borderId="9" xfId="0" applyFont="1" applyFill="1" applyBorder="1"/>
    <xf numFmtId="0" fontId="5" fillId="5" borderId="9" xfId="0" applyFont="1" applyFill="1" applyBorder="1" applyAlignment="1">
      <alignment vertical="center"/>
    </xf>
    <xf numFmtId="0" fontId="0" fillId="5" borderId="9" xfId="0" applyFill="1" applyBorder="1" applyAlignment="1">
      <alignment horizontal="center" vertical="center"/>
    </xf>
    <xf numFmtId="0" fontId="5" fillId="2" borderId="9" xfId="0" applyFont="1" applyFill="1" applyBorder="1" applyProtection="1">
      <protection locked="0"/>
    </xf>
    <xf numFmtId="0" fontId="5" fillId="2" borderId="9" xfId="0" applyFont="1" applyFill="1" applyBorder="1" applyAlignment="1" applyProtection="1">
      <alignment vertical="center"/>
      <protection locked="0"/>
    </xf>
    <xf numFmtId="0" fontId="0" fillId="2" borderId="9" xfId="0" applyFill="1" applyBorder="1" applyAlignment="1" applyProtection="1">
      <alignment horizontal="center" vertical="center"/>
      <protection locked="0"/>
    </xf>
    <xf numFmtId="0" fontId="0" fillId="0" borderId="9" xfId="0" applyBorder="1" applyAlignment="1">
      <alignment horizontal="right"/>
    </xf>
    <xf numFmtId="0" fontId="0" fillId="5" borderId="9" xfId="0" applyFill="1" applyBorder="1"/>
    <xf numFmtId="0" fontId="0" fillId="5" borderId="9" xfId="0" applyFill="1" applyBorder="1" applyAlignment="1">
      <alignment vertical="center"/>
    </xf>
    <xf numFmtId="0" fontId="5" fillId="0" borderId="9" xfId="0" applyFont="1" applyBorder="1" applyAlignment="1">
      <alignment vertical="center"/>
    </xf>
    <xf numFmtId="0" fontId="5" fillId="0" borderId="9" xfId="0" applyFont="1" applyFill="1" applyBorder="1" applyAlignment="1">
      <alignment vertical="center"/>
    </xf>
    <xf numFmtId="0" fontId="0" fillId="0" borderId="9" xfId="0" applyFill="1" applyBorder="1"/>
    <xf numFmtId="0" fontId="0" fillId="0" borderId="9" xfId="0" applyFill="1" applyBorder="1" applyAlignment="1">
      <alignment vertical="center"/>
    </xf>
    <xf numFmtId="0" fontId="4" fillId="6" borderId="9" xfId="0" applyFont="1" applyFill="1" applyBorder="1"/>
    <xf numFmtId="0" fontId="4" fillId="6" borderId="9" xfId="0" applyFont="1" applyFill="1" applyBorder="1" applyAlignment="1">
      <alignment vertical="center"/>
    </xf>
    <xf numFmtId="0" fontId="0" fillId="6" borderId="9" xfId="0" applyFill="1" applyBorder="1" applyAlignment="1">
      <alignment horizontal="center" vertical="center"/>
    </xf>
    <xf numFmtId="0" fontId="0" fillId="7" borderId="9" xfId="0" applyFill="1" applyBorder="1" applyProtection="1">
      <protection locked="0"/>
    </xf>
    <xf numFmtId="0" fontId="0" fillId="7" borderId="9" xfId="0" applyFill="1" applyBorder="1" applyAlignment="1" applyProtection="1">
      <alignment vertical="center"/>
      <protection locked="0"/>
    </xf>
    <xf numFmtId="0" fontId="0" fillId="7" borderId="9" xfId="0" applyFill="1" applyBorder="1" applyAlignment="1" applyProtection="1">
      <alignment horizontal="center" vertical="center"/>
      <protection locked="0"/>
    </xf>
    <xf numFmtId="0" fontId="0" fillId="7" borderId="9" xfId="0" applyFill="1" applyBorder="1" applyAlignment="1">
      <alignment horizontal="right"/>
    </xf>
    <xf numFmtId="0" fontId="0" fillId="7" borderId="9" xfId="0" applyFill="1" applyBorder="1" applyAlignment="1">
      <alignment horizontal="right" vertical="center"/>
    </xf>
    <xf numFmtId="0" fontId="0" fillId="7" borderId="9" xfId="0" applyFill="1" applyBorder="1" applyAlignment="1">
      <alignment horizontal="center" vertical="center"/>
    </xf>
    <xf numFmtId="0" fontId="4" fillId="0" borderId="9" xfId="0" applyFont="1" applyBorder="1" applyAlignment="1">
      <alignment vertical="center"/>
    </xf>
    <xf numFmtId="0" fontId="5" fillId="3" borderId="9" xfId="0" applyFont="1" applyFill="1" applyBorder="1" applyAlignment="1">
      <alignment horizontal="left" vertical="center"/>
    </xf>
    <xf numFmtId="0" fontId="0" fillId="6" borderId="9" xfId="0" applyFill="1" applyBorder="1" applyAlignment="1">
      <alignment vertical="center"/>
    </xf>
    <xf numFmtId="0" fontId="5" fillId="0" borderId="9" xfId="0" applyFont="1" applyBorder="1"/>
    <xf numFmtId="0" fontId="0" fillId="2" borderId="9" xfId="0" applyFill="1" applyBorder="1" applyAlignment="1" applyProtection="1">
      <alignment vertical="center"/>
      <protection locked="0"/>
    </xf>
    <xf numFmtId="0" fontId="0" fillId="0" borderId="9" xfId="0" applyFill="1" applyBorder="1" applyAlignment="1" applyProtection="1">
      <alignment horizontal="right"/>
    </xf>
    <xf numFmtId="0" fontId="0" fillId="0" borderId="9" xfId="0" applyFill="1" applyBorder="1" applyAlignment="1" applyProtection="1">
      <alignment horizontal="right" vertical="center"/>
    </xf>
    <xf numFmtId="0" fontId="12" fillId="3" borderId="9" xfId="0" applyFont="1" applyFill="1" applyBorder="1" applyAlignment="1">
      <alignment horizontal="left" vertical="center"/>
    </xf>
    <xf numFmtId="0" fontId="12" fillId="3" borderId="9" xfId="0" applyFont="1" applyFill="1" applyBorder="1" applyAlignment="1">
      <alignment horizontal="right" vertical="center"/>
    </xf>
    <xf numFmtId="0" fontId="12" fillId="3" borderId="9" xfId="0" applyFont="1" applyFill="1" applyBorder="1" applyAlignment="1">
      <alignment horizontal="center" vertical="center"/>
    </xf>
    <xf numFmtId="0" fontId="12" fillId="0" borderId="9" xfId="0" applyFont="1" applyBorder="1" applyAlignment="1">
      <alignment vertical="center"/>
    </xf>
    <xf numFmtId="0" fontId="12" fillId="0" borderId="0" xfId="0" applyFont="1" applyAlignment="1">
      <alignment vertical="center"/>
    </xf>
    <xf numFmtId="0" fontId="12" fillId="0" borderId="0" xfId="0" applyFont="1"/>
    <xf numFmtId="0" fontId="17" fillId="8" borderId="0" xfId="0" applyFont="1" applyFill="1" applyBorder="1" applyAlignment="1" applyProtection="1">
      <alignment horizontal="left"/>
      <protection locked="0"/>
    </xf>
    <xf numFmtId="0" fontId="5"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5" fillId="0" borderId="0" xfId="0" applyFont="1" applyFill="1" applyBorder="1" applyProtection="1"/>
    <xf numFmtId="0" fontId="5" fillId="0" borderId="0" xfId="0" applyFont="1"/>
    <xf numFmtId="0" fontId="5" fillId="0" borderId="0" xfId="0" applyFont="1" applyFill="1" applyBorder="1" applyAlignment="1">
      <alignment vertical="top"/>
    </xf>
    <xf numFmtId="0" fontId="5" fillId="0" borderId="0" xfId="0" applyFont="1" applyFill="1" applyAlignment="1">
      <alignment vertical="top"/>
    </xf>
    <xf numFmtId="0" fontId="5" fillId="0" borderId="0" xfId="0" applyFont="1" applyFill="1" applyBorder="1" applyAlignment="1" applyProtection="1">
      <alignment horizontal="left" vertical="top"/>
      <protection locked="0"/>
    </xf>
    <xf numFmtId="0" fontId="5" fillId="0" borderId="0" xfId="0" applyFont="1" applyFill="1" applyBorder="1" applyAlignment="1">
      <alignment vertical="top" wrapText="1"/>
    </xf>
    <xf numFmtId="0" fontId="5" fillId="0" borderId="0" xfId="0" applyFont="1" applyFill="1" applyBorder="1" applyAlignment="1">
      <alignment horizontal="right" vertical="top"/>
    </xf>
    <xf numFmtId="0" fontId="5" fillId="0" borderId="0" xfId="0" applyFont="1" applyFill="1" applyBorder="1" applyAlignment="1">
      <alignment horizontal="center" vertical="top"/>
    </xf>
    <xf numFmtId="0" fontId="5" fillId="0" borderId="0" xfId="0" applyFont="1" applyBorder="1" applyAlignment="1">
      <alignment horizontal="left" vertical="center"/>
    </xf>
    <xf numFmtId="0" fontId="5" fillId="0" borderId="0" xfId="0" applyFont="1" applyBorder="1" applyAlignment="1" applyProtection="1">
      <alignment horizontal="left" vertical="center"/>
    </xf>
    <xf numFmtId="0" fontId="5" fillId="0" borderId="0" xfId="0" applyFont="1" applyBorder="1"/>
    <xf numFmtId="0" fontId="5" fillId="0" borderId="0" xfId="0" applyFont="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right" vertical="center"/>
    </xf>
    <xf numFmtId="0" fontId="5" fillId="0" borderId="0" xfId="0" applyFont="1" applyBorder="1" applyAlignment="1">
      <alignment horizontal="right" vertical="center"/>
    </xf>
    <xf numFmtId="0" fontId="5" fillId="9" borderId="0" xfId="0" applyFont="1" applyFill="1" applyBorder="1" applyAlignment="1">
      <alignment horizontal="center" vertical="top"/>
    </xf>
    <xf numFmtId="0" fontId="5" fillId="0" borderId="0" xfId="0" applyFont="1" applyFill="1" applyBorder="1" applyAlignment="1">
      <alignment horizontal="left" vertical="center"/>
    </xf>
    <xf numFmtId="165" fontId="4" fillId="0" borderId="0" xfId="2" applyNumberFormat="1" applyFont="1" applyFill="1" applyBorder="1" applyAlignment="1">
      <alignment vertical="center"/>
    </xf>
    <xf numFmtId="165" fontId="5" fillId="0" borderId="0" xfId="2" applyNumberFormat="1" applyFont="1" applyFill="1" applyBorder="1" applyAlignment="1" applyProtection="1">
      <alignment vertical="center"/>
    </xf>
    <xf numFmtId="165" fontId="5" fillId="0" borderId="0" xfId="2" applyNumberFormat="1" applyFont="1" applyFill="1" applyBorder="1" applyAlignment="1">
      <alignment horizontal="right" vertical="center"/>
    </xf>
    <xf numFmtId="0" fontId="13" fillId="0" borderId="0" xfId="0" applyFont="1" applyAlignment="1">
      <alignment horizontal="left" vertical="center"/>
    </xf>
    <xf numFmtId="0" fontId="14" fillId="0" borderId="0" xfId="0" applyFont="1" applyBorder="1" applyAlignment="1">
      <alignment horizontal="left" vertical="center"/>
    </xf>
    <xf numFmtId="0" fontId="18" fillId="0" borderId="0" xfId="0" applyFont="1" applyBorder="1" applyAlignment="1">
      <alignment horizontal="left" vertical="center"/>
    </xf>
    <xf numFmtId="0" fontId="18" fillId="8" borderId="0" xfId="0" applyFont="1" applyFill="1" applyBorder="1" applyAlignment="1" applyProtection="1">
      <alignment horizontal="left" vertical="center"/>
      <protection locked="0"/>
    </xf>
    <xf numFmtId="0" fontId="18" fillId="0" borderId="0" xfId="0" applyFont="1" applyFill="1" applyBorder="1" applyAlignment="1" applyProtection="1">
      <alignment horizontal="left" vertical="center"/>
    </xf>
    <xf numFmtId="0" fontId="18" fillId="0" borderId="0" xfId="0" applyNumberFormat="1" applyFont="1" applyBorder="1" applyAlignment="1">
      <alignment horizontal="center" vertical="center"/>
    </xf>
    <xf numFmtId="0" fontId="13" fillId="0" borderId="0" xfId="0" applyFont="1" applyFill="1" applyBorder="1" applyAlignment="1" applyProtection="1">
      <alignment vertical="center"/>
    </xf>
    <xf numFmtId="0" fontId="4" fillId="0" borderId="0"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pplyProtection="1">
      <alignment vertical="center"/>
      <protection locked="0"/>
    </xf>
    <xf numFmtId="0" fontId="5" fillId="8" borderId="0" xfId="0" applyFont="1" applyFill="1" applyBorder="1" applyAlignment="1">
      <alignment vertical="center"/>
    </xf>
    <xf numFmtId="0" fontId="4" fillId="0" borderId="0" xfId="0" applyFont="1" applyFill="1" applyBorder="1" applyAlignment="1" applyProtection="1">
      <alignment vertical="center"/>
    </xf>
    <xf numFmtId="0" fontId="4" fillId="0" borderId="0" xfId="0" applyFont="1" applyBorder="1" applyAlignment="1">
      <alignment vertical="center"/>
    </xf>
    <xf numFmtId="0" fontId="4" fillId="0" borderId="0" xfId="0" applyFont="1" applyFill="1" applyBorder="1" applyAlignment="1">
      <alignment vertical="center"/>
    </xf>
    <xf numFmtId="0" fontId="5" fillId="0" borderId="10" xfId="0" applyFont="1" applyBorder="1" applyAlignment="1">
      <alignment horizontal="center" vertical="center"/>
    </xf>
    <xf numFmtId="0" fontId="13" fillId="0" borderId="0" xfId="0" applyFont="1" applyBorder="1" applyAlignment="1">
      <alignment horizontal="left" vertical="center"/>
    </xf>
    <xf numFmtId="0" fontId="18" fillId="0" borderId="0" xfId="0" applyFont="1" applyBorder="1" applyAlignment="1">
      <alignment horizontal="left"/>
    </xf>
    <xf numFmtId="14" fontId="18" fillId="0" borderId="0" xfId="0" applyNumberFormat="1" applyFont="1" applyBorder="1" applyAlignment="1">
      <alignment horizontal="left" vertical="center"/>
    </xf>
    <xf numFmtId="0" fontId="4" fillId="8" borderId="0" xfId="0" applyFont="1" applyFill="1" applyBorder="1" applyAlignment="1">
      <alignment horizontal="left" vertical="center"/>
    </xf>
    <xf numFmtId="0" fontId="5" fillId="0" borderId="0" xfId="0" applyFont="1" applyBorder="1" applyAlignment="1">
      <alignment horizontal="right"/>
    </xf>
    <xf numFmtId="0" fontId="4" fillId="8" borderId="0" xfId="0" applyFont="1" applyFill="1" applyBorder="1" applyAlignment="1">
      <alignment vertical="center"/>
    </xf>
    <xf numFmtId="0" fontId="5" fillId="0" borderId="0" xfId="0" applyFont="1" applyFill="1" applyBorder="1" applyAlignment="1">
      <alignment horizontal="right"/>
    </xf>
    <xf numFmtId="0" fontId="5" fillId="0" borderId="0" xfId="0" applyFont="1" applyFill="1" applyBorder="1"/>
    <xf numFmtId="0" fontId="5" fillId="8" borderId="0" xfId="0" applyFont="1" applyFill="1" applyBorder="1"/>
    <xf numFmtId="0" fontId="4" fillId="0" borderId="0" xfId="0" applyFont="1" applyBorder="1"/>
    <xf numFmtId="167" fontId="5" fillId="0" borderId="10" xfId="0" applyNumberFormat="1" applyFont="1" applyFill="1" applyBorder="1" applyAlignment="1" applyProtection="1">
      <alignment horizontal="center"/>
    </xf>
    <xf numFmtId="0" fontId="5" fillId="0" borderId="10" xfId="0" applyFont="1" applyFill="1" applyBorder="1" applyAlignment="1">
      <alignment horizontal="center" vertical="center"/>
    </xf>
    <xf numFmtId="0" fontId="4" fillId="10" borderId="10" xfId="0" applyFont="1" applyFill="1" applyBorder="1" applyAlignment="1">
      <alignment horizontal="left" vertical="center"/>
    </xf>
    <xf numFmtId="0" fontId="5" fillId="0" borderId="10" xfId="0" applyFont="1" applyFill="1" applyBorder="1" applyProtection="1">
      <protection locked="0"/>
    </xf>
    <xf numFmtId="0" fontId="5" fillId="0" borderId="10" xfId="0" applyFont="1" applyFill="1" applyBorder="1" applyAlignment="1" applyProtection="1">
      <alignment horizontal="left" vertical="center"/>
      <protection locked="0"/>
    </xf>
    <xf numFmtId="0" fontId="5" fillId="0" borderId="10" xfId="0" applyFont="1" applyFill="1" applyBorder="1" applyAlignment="1" applyProtection="1">
      <alignment horizontal="center" vertical="center"/>
      <protection locked="0"/>
    </xf>
    <xf numFmtId="0" fontId="4" fillId="10" borderId="10" xfId="0" applyFont="1" applyFill="1" applyBorder="1" applyAlignment="1">
      <alignment vertical="center"/>
    </xf>
    <xf numFmtId="0" fontId="5" fillId="0" borderId="10" xfId="0" applyFont="1" applyFill="1" applyBorder="1" applyAlignment="1">
      <alignment horizontal="right"/>
    </xf>
    <xf numFmtId="0" fontId="5" fillId="0" borderId="10" xfId="0" applyFont="1" applyFill="1" applyBorder="1" applyAlignment="1">
      <alignment horizontal="left" vertical="center"/>
    </xf>
    <xf numFmtId="0" fontId="5" fillId="0" borderId="10" xfId="0" applyFont="1" applyFill="1" applyBorder="1" applyAlignment="1">
      <alignment vertical="center"/>
    </xf>
    <xf numFmtId="0" fontId="5" fillId="0" borderId="11" xfId="0" applyFont="1" applyBorder="1" applyAlignment="1">
      <alignment horizontal="right"/>
    </xf>
    <xf numFmtId="0" fontId="5" fillId="0" borderId="11" xfId="0" applyFont="1" applyBorder="1" applyAlignment="1">
      <alignment horizontal="left"/>
    </xf>
    <xf numFmtId="0" fontId="5" fillId="0" borderId="11" xfId="0" applyFont="1" applyFill="1" applyBorder="1" applyAlignment="1">
      <alignment horizontal="right"/>
    </xf>
    <xf numFmtId="0" fontId="5" fillId="0" borderId="12" xfId="0" applyFont="1" applyFill="1" applyBorder="1" applyAlignment="1">
      <alignment horizontal="left" vertical="center"/>
    </xf>
    <xf numFmtId="0" fontId="5" fillId="0" borderId="12" xfId="0" applyFont="1" applyFill="1" applyBorder="1" applyAlignment="1">
      <alignment vertical="center"/>
    </xf>
    <xf numFmtId="0" fontId="4" fillId="8" borderId="10" xfId="0" applyFont="1" applyFill="1" applyBorder="1" applyAlignment="1">
      <alignment horizontal="left" vertical="center"/>
    </xf>
    <xf numFmtId="0" fontId="4" fillId="0" borderId="10" xfId="0" applyFont="1" applyBorder="1" applyAlignment="1">
      <alignment horizontal="right" vertical="center"/>
    </xf>
    <xf numFmtId="0" fontId="5" fillId="0" borderId="10" xfId="0" applyFont="1" applyBorder="1" applyAlignment="1">
      <alignment horizontal="right" vertical="center"/>
    </xf>
    <xf numFmtId="0" fontId="4" fillId="8" borderId="10" xfId="0" applyFont="1" applyFill="1" applyBorder="1" applyAlignment="1">
      <alignment horizontal="right" vertical="center"/>
    </xf>
    <xf numFmtId="0" fontId="5" fillId="8" borderId="10" xfId="0" applyFont="1" applyFill="1" applyBorder="1" applyAlignment="1">
      <alignment horizontal="right" vertical="center"/>
    </xf>
    <xf numFmtId="0" fontId="4" fillId="0" borderId="0" xfId="0" applyFont="1" applyFill="1" applyBorder="1" applyAlignment="1">
      <alignment vertical="top"/>
    </xf>
    <xf numFmtId="0" fontId="4" fillId="0" borderId="0" xfId="0" applyFont="1" applyFill="1" applyBorder="1" applyAlignment="1">
      <alignment horizontal="center" vertical="top"/>
    </xf>
    <xf numFmtId="0" fontId="4" fillId="11" borderId="0" xfId="0" applyFont="1" applyFill="1" applyBorder="1" applyAlignment="1">
      <alignment horizontal="center" vertical="top"/>
    </xf>
    <xf numFmtId="0" fontId="4" fillId="5" borderId="0" xfId="0" applyFont="1" applyFill="1" applyBorder="1" applyAlignment="1">
      <alignment horizontal="center" vertical="top"/>
    </xf>
    <xf numFmtId="0" fontId="5" fillId="0" borderId="0" xfId="0" applyFont="1" applyFill="1" applyBorder="1" applyAlignment="1">
      <alignment horizontal="left" vertical="top" indent="1"/>
    </xf>
    <xf numFmtId="2" fontId="5" fillId="0" borderId="10" xfId="0" applyNumberFormat="1" applyFont="1" applyFill="1" applyBorder="1" applyAlignment="1">
      <alignment horizontal="center" vertical="center"/>
    </xf>
    <xf numFmtId="0" fontId="5" fillId="0" borderId="0" xfId="0" applyFont="1" applyFill="1" applyBorder="1" applyAlignment="1" applyProtection="1">
      <alignment vertical="center"/>
      <protection locked="0"/>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15" fillId="0" borderId="0" xfId="0" applyFont="1" applyFill="1" applyBorder="1" applyAlignment="1">
      <alignment vertical="center"/>
    </xf>
    <xf numFmtId="0" fontId="19"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0" xfId="0" applyFont="1" applyFill="1" applyBorder="1" applyAlignment="1">
      <alignment vertical="center"/>
    </xf>
    <xf numFmtId="0" fontId="5" fillId="0" borderId="13" xfId="0" applyFont="1" applyFill="1" applyBorder="1" applyAlignment="1">
      <alignment horizontal="center" vertical="center"/>
    </xf>
    <xf numFmtId="0" fontId="5" fillId="0" borderId="5" xfId="0" applyFont="1" applyFill="1" applyBorder="1" applyAlignment="1" applyProtection="1">
      <alignment horizontal="center" vertical="center"/>
      <protection locked="0"/>
    </xf>
    <xf numFmtId="0" fontId="5" fillId="0" borderId="5" xfId="0" applyFont="1" applyFill="1" applyBorder="1" applyAlignment="1">
      <alignment horizontal="center" vertical="center"/>
    </xf>
    <xf numFmtId="17" fontId="5" fillId="0" borderId="7" xfId="0" applyNumberFormat="1" applyFont="1" applyBorder="1" applyAlignment="1">
      <alignment horizontal="left" vertical="center"/>
    </xf>
    <xf numFmtId="0" fontId="5" fillId="0" borderId="14"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5" fillId="0" borderId="16" xfId="0" applyFont="1" applyBorder="1" applyAlignment="1">
      <alignment horizontal="center" vertical="center"/>
    </xf>
    <xf numFmtId="167" fontId="5" fillId="0" borderId="16" xfId="0" applyNumberFormat="1" applyFont="1" applyFill="1" applyBorder="1" applyAlignment="1" applyProtection="1">
      <alignment horizontal="center"/>
    </xf>
    <xf numFmtId="0" fontId="5" fillId="0" borderId="11" xfId="0" applyFont="1" applyFill="1" applyBorder="1" applyProtection="1"/>
    <xf numFmtId="0" fontId="5" fillId="0" borderId="16" xfId="0" applyFont="1" applyFill="1" applyBorder="1" applyProtection="1"/>
    <xf numFmtId="0" fontId="5" fillId="0" borderId="11" xfId="0" applyFont="1" applyBorder="1"/>
    <xf numFmtId="0" fontId="5" fillId="0" borderId="16" xfId="0" applyFont="1" applyBorder="1" applyAlignment="1">
      <alignment horizontal="right"/>
    </xf>
    <xf numFmtId="0" fontId="5" fillId="12" borderId="0" xfId="0" applyFont="1" applyFill="1" applyBorder="1" applyAlignment="1">
      <alignment vertical="top"/>
    </xf>
    <xf numFmtId="0" fontId="18" fillId="12" borderId="0" xfId="0" applyFont="1" applyFill="1" applyBorder="1" applyAlignment="1">
      <alignment horizontal="center" vertical="top"/>
    </xf>
    <xf numFmtId="0" fontId="5" fillId="12" borderId="0" xfId="0" applyFont="1" applyFill="1" applyBorder="1" applyAlignment="1">
      <alignment horizontal="center" vertical="top"/>
    </xf>
    <xf numFmtId="0" fontId="5" fillId="0" borderId="17" xfId="0" applyFont="1" applyFill="1" applyBorder="1" applyAlignment="1">
      <alignment horizontal="left" vertical="center"/>
    </xf>
    <xf numFmtId="164" fontId="5" fillId="0" borderId="18" xfId="0" applyNumberFormat="1" applyFont="1" applyFill="1" applyBorder="1" applyAlignment="1">
      <alignment horizontal="center" vertical="center"/>
    </xf>
    <xf numFmtId="0" fontId="5" fillId="0" borderId="0" xfId="0" applyFont="1" applyBorder="1" applyAlignment="1" applyProtection="1">
      <alignment horizontal="left" vertical="center"/>
      <protection locked="0"/>
    </xf>
    <xf numFmtId="0" fontId="16" fillId="0" borderId="0" xfId="0" applyFont="1" applyFill="1" applyBorder="1" applyAlignment="1">
      <alignment vertical="center" wrapText="1"/>
    </xf>
    <xf numFmtId="0" fontId="5" fillId="0" borderId="0" xfId="0" applyFont="1" applyFill="1" applyProtection="1"/>
    <xf numFmtId="0" fontId="5" fillId="0" borderId="0" xfId="0" applyFont="1" applyFill="1" applyBorder="1" applyAlignment="1" applyProtection="1">
      <alignment horizontal="center"/>
    </xf>
    <xf numFmtId="0" fontId="8" fillId="0" borderId="0" xfId="3" applyFont="1" applyFill="1" applyBorder="1" applyAlignment="1" applyProtection="1"/>
    <xf numFmtId="17" fontId="5" fillId="0" borderId="0" xfId="0" applyNumberFormat="1" applyFont="1" applyFill="1" applyBorder="1" applyProtection="1"/>
    <xf numFmtId="0" fontId="21" fillId="0" borderId="0" xfId="0" applyFont="1" applyAlignment="1">
      <alignment vertical="center"/>
    </xf>
    <xf numFmtId="0" fontId="5" fillId="0" borderId="0" xfId="0" applyFont="1" applyFill="1" applyBorder="1" applyAlignment="1" applyProtection="1">
      <alignment horizontal="left"/>
    </xf>
    <xf numFmtId="0" fontId="5" fillId="0" borderId="0" xfId="0" applyFont="1" applyFill="1" applyBorder="1" applyAlignment="1" applyProtection="1">
      <alignment horizontal="center" vertical="top"/>
      <protection locked="0"/>
    </xf>
    <xf numFmtId="0" fontId="5" fillId="8" borderId="0" xfId="0" applyFont="1" applyFill="1" applyBorder="1" applyAlignment="1" applyProtection="1">
      <alignment horizontal="left" vertical="center"/>
      <protection locked="0"/>
    </xf>
    <xf numFmtId="0" fontId="27" fillId="8" borderId="0" xfId="0" applyFont="1" applyFill="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15" fillId="0" borderId="0" xfId="0" applyFont="1" applyBorder="1" applyAlignment="1">
      <alignment horizontal="center" vertical="center"/>
    </xf>
    <xf numFmtId="2" fontId="5" fillId="0" borderId="13" xfId="0" applyNumberFormat="1" applyFont="1" applyFill="1" applyBorder="1" applyAlignment="1">
      <alignment horizontal="center" vertical="center"/>
    </xf>
    <xf numFmtId="164" fontId="5" fillId="0" borderId="18" xfId="0" applyNumberFormat="1" applyFont="1" applyFill="1" applyBorder="1" applyAlignment="1">
      <alignment vertical="center"/>
    </xf>
    <xf numFmtId="0" fontId="27" fillId="0" borderId="0" xfId="0" applyFont="1" applyBorder="1" applyAlignment="1">
      <alignment horizontal="left" vertical="center"/>
    </xf>
    <xf numFmtId="17" fontId="5" fillId="0" borderId="18" xfId="0" applyNumberFormat="1" applyFont="1" applyBorder="1" applyAlignment="1">
      <alignment horizontal="center" vertical="center"/>
    </xf>
    <xf numFmtId="0" fontId="22" fillId="0" borderId="0" xfId="0" applyFont="1" applyAlignment="1">
      <alignment horizontal="right" vertical="center"/>
    </xf>
    <xf numFmtId="0" fontId="23" fillId="0" borderId="0" xfId="0" applyFont="1" applyFill="1" applyBorder="1" applyAlignment="1">
      <alignment vertical="center"/>
    </xf>
    <xf numFmtId="165" fontId="22" fillId="0" borderId="2" xfId="2" applyNumberFormat="1" applyFont="1" applyFill="1" applyBorder="1" applyAlignment="1" applyProtection="1">
      <alignment horizontal="right" vertical="center"/>
    </xf>
    <xf numFmtId="165" fontId="22" fillId="0" borderId="2" xfId="2" applyNumberFormat="1" applyFont="1" applyFill="1" applyBorder="1" applyAlignment="1" applyProtection="1">
      <alignment vertical="center"/>
    </xf>
    <xf numFmtId="14" fontId="5" fillId="0" borderId="0" xfId="0" applyNumberFormat="1" applyFont="1" applyFill="1" applyBorder="1" applyAlignment="1">
      <alignment horizontal="center" vertical="top"/>
    </xf>
    <xf numFmtId="0" fontId="5" fillId="0" borderId="12" xfId="0" applyFont="1" applyBorder="1" applyAlignment="1">
      <alignment horizontal="center" vertical="center"/>
    </xf>
    <xf numFmtId="0" fontId="5" fillId="0" borderId="10" xfId="0" applyFont="1" applyFill="1" applyBorder="1" applyAlignment="1" applyProtection="1">
      <alignment horizontal="center"/>
      <protection locked="0"/>
    </xf>
    <xf numFmtId="0" fontId="5" fillId="0" borderId="10" xfId="0" applyFont="1" applyFill="1" applyBorder="1" applyAlignment="1" applyProtection="1">
      <alignment horizontal="right"/>
      <protection locked="0"/>
    </xf>
    <xf numFmtId="0" fontId="4" fillId="14" borderId="11" xfId="0" applyFont="1" applyFill="1" applyBorder="1" applyAlignment="1">
      <alignment horizontal="left" vertical="center"/>
    </xf>
    <xf numFmtId="0" fontId="4" fillId="14" borderId="16" xfId="0" applyFont="1" applyFill="1" applyBorder="1" applyAlignment="1">
      <alignment horizontal="right" vertical="center"/>
    </xf>
    <xf numFmtId="0" fontId="5" fillId="15" borderId="10" xfId="0" applyFont="1" applyFill="1" applyBorder="1" applyAlignment="1" applyProtection="1">
      <alignment horizontal="center" vertical="top"/>
      <protection locked="0"/>
    </xf>
    <xf numFmtId="0" fontId="4" fillId="16" borderId="0" xfId="0" applyFont="1" applyFill="1" applyBorder="1" applyAlignment="1">
      <alignment horizontal="center" vertical="top"/>
    </xf>
    <xf numFmtId="2" fontId="5" fillId="0" borderId="15" xfId="0" applyNumberFormat="1" applyFont="1" applyFill="1" applyBorder="1" applyAlignment="1">
      <alignment horizontal="center" vertical="center"/>
    </xf>
    <xf numFmtId="2" fontId="5" fillId="0" borderId="19" xfId="0" applyNumberFormat="1" applyFont="1" applyFill="1" applyBorder="1" applyAlignment="1">
      <alignment horizontal="center" vertical="center"/>
    </xf>
    <xf numFmtId="2" fontId="5" fillId="0" borderId="20" xfId="0" applyNumberFormat="1" applyFont="1" applyFill="1" applyBorder="1" applyAlignment="1">
      <alignment horizontal="center" vertical="center"/>
    </xf>
    <xf numFmtId="2" fontId="5" fillId="0" borderId="7" xfId="0" applyNumberFormat="1" applyFont="1" applyFill="1" applyBorder="1" applyAlignment="1">
      <alignment horizontal="center" vertical="center"/>
    </xf>
    <xf numFmtId="2" fontId="5" fillId="0" borderId="12" xfId="0" applyNumberFormat="1" applyFont="1" applyFill="1" applyBorder="1" applyAlignment="1">
      <alignment horizontal="center" vertical="center"/>
    </xf>
    <xf numFmtId="2" fontId="5" fillId="0" borderId="5" xfId="0" applyNumberFormat="1" applyFont="1" applyFill="1" applyBorder="1" applyAlignment="1">
      <alignment horizontal="center" vertical="center"/>
    </xf>
    <xf numFmtId="2" fontId="5" fillId="0" borderId="0" xfId="0" applyNumberFormat="1" applyFont="1" applyFill="1" applyBorder="1" applyAlignment="1">
      <alignment horizontal="center" vertical="center"/>
    </xf>
    <xf numFmtId="49" fontId="5" fillId="16" borderId="10" xfId="0" applyNumberFormat="1" applyFont="1" applyFill="1" applyBorder="1" applyAlignment="1">
      <alignment horizontal="center" vertical="top"/>
    </xf>
    <xf numFmtId="49" fontId="5" fillId="0" borderId="0" xfId="0" applyNumberFormat="1" applyFont="1" applyFill="1" applyBorder="1" applyAlignment="1">
      <alignment horizontal="center" vertical="top"/>
    </xf>
    <xf numFmtId="168" fontId="5" fillId="17" borderId="10" xfId="0" applyNumberFormat="1" applyFont="1" applyFill="1" applyBorder="1" applyAlignment="1" applyProtection="1">
      <alignment horizontal="center" vertical="center"/>
      <protection locked="0"/>
    </xf>
    <xf numFmtId="168" fontId="5" fillId="0" borderId="10" xfId="0" applyNumberFormat="1" applyFont="1" applyFill="1" applyBorder="1" applyAlignment="1" applyProtection="1">
      <alignment horizontal="center" vertical="center"/>
      <protection locked="0"/>
    </xf>
    <xf numFmtId="168" fontId="5" fillId="18" borderId="10" xfId="0" applyNumberFormat="1" applyFont="1" applyFill="1" applyBorder="1" applyAlignment="1" applyProtection="1">
      <alignment horizontal="left" vertical="center"/>
      <protection locked="0"/>
    </xf>
    <xf numFmtId="168" fontId="5" fillId="0" borderId="12" xfId="0" applyNumberFormat="1" applyFont="1" applyBorder="1"/>
    <xf numFmtId="168" fontId="4" fillId="10" borderId="10" xfId="0" applyNumberFormat="1" applyFont="1" applyFill="1" applyBorder="1" applyAlignment="1">
      <alignment horizontal="center" vertical="center"/>
    </xf>
    <xf numFmtId="168" fontId="5" fillId="17" borderId="10" xfId="0" applyNumberFormat="1" applyFont="1" applyFill="1" applyBorder="1"/>
    <xf numFmtId="168" fontId="5" fillId="0" borderId="10" xfId="0" applyNumberFormat="1" applyFont="1" applyFill="1" applyBorder="1"/>
    <xf numFmtId="0" fontId="5" fillId="0" borderId="0" xfId="0" applyFont="1" applyBorder="1" applyAlignment="1">
      <alignment horizontal="center" vertical="top" wrapText="1"/>
    </xf>
    <xf numFmtId="9" fontId="5" fillId="0" borderId="0" xfId="2" applyNumberFormat="1" applyFont="1" applyFill="1" applyBorder="1" applyAlignment="1" applyProtection="1">
      <alignment horizontal="center" vertical="top"/>
      <protection locked="0"/>
    </xf>
    <xf numFmtId="168" fontId="5" fillId="0" borderId="0" xfId="0" applyNumberFormat="1" applyFont="1" applyBorder="1"/>
    <xf numFmtId="0" fontId="5" fillId="0" borderId="21" xfId="0" applyFont="1" applyBorder="1" applyAlignment="1">
      <alignment vertical="center"/>
    </xf>
    <xf numFmtId="0" fontId="5" fillId="0" borderId="22" xfId="0" applyFont="1" applyBorder="1" applyAlignment="1">
      <alignment vertical="center"/>
    </xf>
    <xf numFmtId="169" fontId="5" fillId="0" borderId="23" xfId="0" applyNumberFormat="1" applyFont="1" applyBorder="1" applyAlignment="1">
      <alignment vertical="center"/>
    </xf>
    <xf numFmtId="0" fontId="5" fillId="0" borderId="11" xfId="0" applyFont="1" applyBorder="1" applyAlignment="1">
      <alignment horizontal="center" vertical="center"/>
    </xf>
    <xf numFmtId="0" fontId="5" fillId="0" borderId="16" xfId="0" applyFont="1" applyBorder="1" applyAlignment="1">
      <alignment horizontal="center" vertical="center" wrapText="1"/>
    </xf>
    <xf numFmtId="0" fontId="5" fillId="0" borderId="24" xfId="0" applyFont="1" applyBorder="1"/>
    <xf numFmtId="168" fontId="4" fillId="14" borderId="16" xfId="0" applyNumberFormat="1" applyFont="1" applyFill="1" applyBorder="1" applyAlignment="1">
      <alignment horizontal="center" vertical="center"/>
    </xf>
    <xf numFmtId="168" fontId="4" fillId="11" borderId="16" xfId="0" applyNumberFormat="1" applyFont="1" applyFill="1" applyBorder="1" applyAlignment="1">
      <alignment horizontal="center" vertical="center"/>
    </xf>
    <xf numFmtId="168" fontId="5" fillId="0" borderId="16" xfId="0" applyNumberFormat="1" applyFont="1" applyFill="1" applyBorder="1" applyAlignment="1" applyProtection="1">
      <alignment horizontal="center" vertical="center"/>
      <protection locked="0"/>
    </xf>
    <xf numFmtId="168" fontId="4" fillId="5" borderId="16" xfId="0" applyNumberFormat="1" applyFont="1" applyFill="1" applyBorder="1" applyAlignment="1">
      <alignment horizontal="center" vertical="center"/>
    </xf>
    <xf numFmtId="168" fontId="5" fillId="19" borderId="25" xfId="0" applyNumberFormat="1" applyFont="1" applyFill="1" applyBorder="1" applyAlignment="1" applyProtection="1">
      <alignment horizontal="center" vertical="center"/>
      <protection locked="0"/>
    </xf>
    <xf numFmtId="168" fontId="4" fillId="20" borderId="16" xfId="0" applyNumberFormat="1" applyFont="1" applyFill="1" applyBorder="1" applyAlignment="1">
      <alignment horizontal="center" vertical="center"/>
    </xf>
    <xf numFmtId="0" fontId="5" fillId="0" borderId="0" xfId="0" applyFont="1" applyBorder="1" applyAlignment="1">
      <alignment horizontal="left"/>
    </xf>
    <xf numFmtId="2" fontId="4" fillId="14" borderId="10" xfId="0" applyNumberFormat="1" applyFont="1" applyFill="1" applyBorder="1" applyAlignment="1">
      <alignment horizontal="center" vertical="center"/>
    </xf>
    <xf numFmtId="2" fontId="4" fillId="14" borderId="11" xfId="0" applyNumberFormat="1" applyFont="1" applyFill="1" applyBorder="1" applyAlignment="1">
      <alignment horizontal="center" vertical="center"/>
    </xf>
    <xf numFmtId="2" fontId="5" fillId="18" borderId="10" xfId="0" applyNumberFormat="1" applyFont="1" applyFill="1" applyBorder="1" applyAlignment="1" applyProtection="1">
      <alignment horizontal="left" vertical="center"/>
      <protection locked="0"/>
    </xf>
    <xf numFmtId="2" fontId="5" fillId="0" borderId="12" xfId="0" applyNumberFormat="1" applyFont="1" applyBorder="1"/>
    <xf numFmtId="0" fontId="5" fillId="0" borderId="0" xfId="0" applyFont="1" applyFill="1" applyBorder="1" applyAlignment="1">
      <alignment horizontal="right" vertical="top" wrapText="1"/>
    </xf>
    <xf numFmtId="9" fontId="5" fillId="15" borderId="10" xfId="2" applyNumberFormat="1" applyFont="1" applyFill="1" applyBorder="1" applyAlignment="1" applyProtection="1">
      <alignment horizontal="center" vertical="center"/>
      <protection locked="0"/>
    </xf>
    <xf numFmtId="0" fontId="4" fillId="21" borderId="0" xfId="0" applyFont="1" applyFill="1" applyBorder="1" applyAlignment="1">
      <alignment horizontal="center" vertical="top"/>
    </xf>
    <xf numFmtId="0" fontId="5" fillId="22" borderId="0" xfId="0" applyFont="1" applyFill="1" applyBorder="1" applyAlignment="1">
      <alignment vertical="top"/>
    </xf>
    <xf numFmtId="0" fontId="4" fillId="22" borderId="0" xfId="0" applyFont="1" applyFill="1" applyBorder="1" applyAlignment="1">
      <alignment horizontal="center" vertical="top"/>
    </xf>
    <xf numFmtId="49" fontId="5" fillId="22" borderId="10" xfId="0" applyNumberFormat="1" applyFont="1" applyFill="1" applyBorder="1" applyAlignment="1">
      <alignment horizontal="center" vertical="top"/>
    </xf>
    <xf numFmtId="49" fontId="5" fillId="21" borderId="10" xfId="0" applyNumberFormat="1" applyFont="1" applyFill="1" applyBorder="1" applyAlignment="1">
      <alignment horizontal="center" vertical="top"/>
    </xf>
    <xf numFmtId="49" fontId="5" fillId="22" borderId="10" xfId="0" applyNumberFormat="1" applyFont="1" applyFill="1" applyBorder="1" applyAlignment="1">
      <alignment horizontal="left" vertical="top" wrapText="1"/>
    </xf>
    <xf numFmtId="49" fontId="5" fillId="22" borderId="10" xfId="0" applyNumberFormat="1" applyFont="1" applyFill="1" applyBorder="1" applyAlignment="1">
      <alignment horizontal="center" vertical="top" wrapText="1"/>
    </xf>
    <xf numFmtId="49" fontId="5" fillId="22" borderId="10" xfId="0" applyNumberFormat="1" applyFont="1" applyFill="1" applyBorder="1" applyAlignment="1">
      <alignment horizontal="left" vertical="top"/>
    </xf>
    <xf numFmtId="0" fontId="4" fillId="22" borderId="11" xfId="0" applyFont="1" applyFill="1" applyBorder="1" applyAlignment="1">
      <alignment vertical="center"/>
    </xf>
    <xf numFmtId="0" fontId="4" fillId="22" borderId="16" xfId="0" applyFont="1" applyFill="1" applyBorder="1" applyAlignment="1">
      <alignment horizontal="center" vertical="center"/>
    </xf>
    <xf numFmtId="2" fontId="4" fillId="22" borderId="10" xfId="0" applyNumberFormat="1" applyFont="1" applyFill="1" applyBorder="1" applyAlignment="1">
      <alignment horizontal="left" vertical="center"/>
    </xf>
    <xf numFmtId="2" fontId="4" fillId="22" borderId="10" xfId="0" applyNumberFormat="1" applyFont="1" applyFill="1" applyBorder="1" applyAlignment="1">
      <alignment horizontal="center" vertical="center"/>
    </xf>
    <xf numFmtId="2" fontId="4" fillId="22" borderId="11" xfId="0" applyNumberFormat="1" applyFont="1" applyFill="1" applyBorder="1" applyAlignment="1">
      <alignment horizontal="center" vertical="center"/>
    </xf>
    <xf numFmtId="49" fontId="5" fillId="17" borderId="10" xfId="0" applyNumberFormat="1" applyFont="1" applyFill="1" applyBorder="1" applyAlignment="1">
      <alignment horizontal="left" vertical="top" wrapText="1"/>
    </xf>
    <xf numFmtId="49" fontId="5" fillId="17" borderId="10" xfId="0" applyNumberFormat="1" applyFont="1" applyFill="1" applyBorder="1" applyAlignment="1">
      <alignment horizontal="center" vertical="top" wrapText="1"/>
    </xf>
    <xf numFmtId="49" fontId="5" fillId="17" borderId="10" xfId="0" applyNumberFormat="1" applyFont="1" applyFill="1" applyBorder="1" applyAlignment="1">
      <alignment horizontal="center" vertical="top"/>
    </xf>
    <xf numFmtId="0" fontId="4" fillId="23" borderId="0" xfId="0" applyFont="1" applyFill="1" applyBorder="1" applyAlignment="1">
      <alignment horizontal="center" vertical="top"/>
    </xf>
    <xf numFmtId="49" fontId="5" fillId="23" borderId="10" xfId="0" applyNumberFormat="1" applyFont="1" applyFill="1" applyBorder="1" applyAlignment="1">
      <alignment horizontal="center" vertical="top"/>
    </xf>
    <xf numFmtId="0" fontId="4" fillId="17" borderId="0" xfId="0" applyFont="1" applyFill="1" applyBorder="1" applyAlignment="1">
      <alignment horizontal="center" vertical="top"/>
    </xf>
    <xf numFmtId="49" fontId="5" fillId="17" borderId="16" xfId="0" applyNumberFormat="1" applyFont="1" applyFill="1" applyBorder="1" applyAlignment="1">
      <alignment horizontal="left" vertical="top"/>
    </xf>
    <xf numFmtId="2" fontId="4" fillId="17" borderId="10" xfId="0" applyNumberFormat="1" applyFont="1" applyFill="1" applyBorder="1" applyAlignment="1">
      <alignment horizontal="center" vertical="center"/>
    </xf>
    <xf numFmtId="2" fontId="4" fillId="17" borderId="11" xfId="0" applyNumberFormat="1" applyFont="1" applyFill="1" applyBorder="1" applyAlignment="1">
      <alignment horizontal="center" vertical="center"/>
    </xf>
    <xf numFmtId="0" fontId="5" fillId="24" borderId="10" xfId="0" applyFont="1" applyFill="1" applyBorder="1" applyAlignment="1">
      <alignment horizontal="center" vertical="center"/>
    </xf>
    <xf numFmtId="0" fontId="5" fillId="24" borderId="10" xfId="0" applyFont="1" applyFill="1" applyBorder="1" applyAlignment="1" applyProtection="1">
      <alignment horizontal="center" vertical="top"/>
      <protection locked="0"/>
    </xf>
    <xf numFmtId="14" fontId="5" fillId="24" borderId="10" xfId="0" applyNumberFormat="1" applyFont="1" applyFill="1" applyBorder="1" applyAlignment="1">
      <alignment horizontal="center" vertical="top"/>
    </xf>
    <xf numFmtId="0" fontId="5" fillId="22" borderId="0" xfId="0" applyFont="1" applyFill="1" applyBorder="1" applyAlignment="1">
      <alignment vertical="center"/>
    </xf>
    <xf numFmtId="0" fontId="9" fillId="17" borderId="0" xfId="0" applyFont="1" applyFill="1" applyBorder="1" applyAlignment="1">
      <alignment vertical="center"/>
    </xf>
    <xf numFmtId="0" fontId="5" fillId="17" borderId="0" xfId="0" applyFont="1" applyFill="1" applyBorder="1" applyAlignment="1">
      <alignment vertical="center"/>
    </xf>
    <xf numFmtId="0" fontId="5" fillId="25" borderId="0" xfId="0" applyFont="1" applyFill="1" applyBorder="1" applyAlignment="1">
      <alignment horizontal="center" vertical="top"/>
    </xf>
    <xf numFmtId="0" fontId="4" fillId="25" borderId="0" xfId="0" applyFont="1" applyFill="1" applyBorder="1" applyAlignment="1">
      <alignment horizontal="center" vertical="top"/>
    </xf>
    <xf numFmtId="49" fontId="5" fillId="25" borderId="10" xfId="0" applyNumberFormat="1" applyFont="1" applyFill="1" applyBorder="1" applyAlignment="1">
      <alignment horizontal="left" vertical="top" wrapText="1"/>
    </xf>
    <xf numFmtId="49" fontId="5" fillId="25" borderId="10" xfId="0" applyNumberFormat="1" applyFont="1" applyFill="1" applyBorder="1" applyAlignment="1">
      <alignment horizontal="center" vertical="top" wrapText="1"/>
    </xf>
    <xf numFmtId="49" fontId="5" fillId="25" borderId="10" xfId="0" applyNumberFormat="1" applyFont="1" applyFill="1" applyBorder="1" applyAlignment="1">
      <alignment horizontal="center" vertical="top"/>
    </xf>
    <xf numFmtId="49" fontId="5" fillId="25" borderId="10" xfId="0" applyNumberFormat="1" applyFont="1" applyFill="1" applyBorder="1" applyAlignment="1">
      <alignment horizontal="left" vertical="top"/>
    </xf>
    <xf numFmtId="2" fontId="4" fillId="25" borderId="10" xfId="0" applyNumberFormat="1" applyFont="1" applyFill="1" applyBorder="1" applyAlignment="1">
      <alignment horizontal="center" vertical="center"/>
    </xf>
    <xf numFmtId="2" fontId="4" fillId="25" borderId="11" xfId="0" applyNumberFormat="1" applyFont="1" applyFill="1" applyBorder="1" applyAlignment="1">
      <alignment horizontal="center" vertical="center"/>
    </xf>
    <xf numFmtId="0" fontId="9" fillId="25" borderId="0" xfId="0" applyFont="1" applyFill="1" applyBorder="1" applyAlignment="1">
      <alignment vertical="center"/>
    </xf>
    <xf numFmtId="0" fontId="5" fillId="25" borderId="0" xfId="0" applyFont="1" applyFill="1" applyBorder="1" applyAlignment="1">
      <alignment vertical="center"/>
    </xf>
    <xf numFmtId="0" fontId="4" fillId="26" borderId="26" xfId="0" applyFont="1" applyFill="1" applyBorder="1" applyAlignment="1">
      <alignment horizontal="center" vertical="center" wrapText="1"/>
    </xf>
    <xf numFmtId="2" fontId="4" fillId="26" borderId="26" xfId="0" applyNumberFormat="1" applyFont="1" applyFill="1" applyBorder="1" applyAlignment="1">
      <alignment horizontal="center" vertical="center"/>
    </xf>
    <xf numFmtId="2" fontId="5" fillId="26" borderId="25" xfId="0" applyNumberFormat="1" applyFont="1" applyFill="1" applyBorder="1" applyAlignment="1" applyProtection="1">
      <alignment horizontal="center" vertical="center"/>
      <protection locked="0"/>
    </xf>
    <xf numFmtId="0" fontId="28" fillId="0" borderId="0" xfId="0" applyFont="1" applyFill="1" applyBorder="1" applyAlignment="1" applyProtection="1">
      <alignment horizontal="center" vertical="top"/>
      <protection locked="0"/>
    </xf>
    <xf numFmtId="2" fontId="5" fillId="24" borderId="27" xfId="0" applyNumberFormat="1" applyFont="1" applyFill="1" applyBorder="1" applyAlignment="1" applyProtection="1">
      <alignment horizontal="center" vertical="top"/>
      <protection locked="0"/>
    </xf>
    <xf numFmtId="0" fontId="5" fillId="27" borderId="0" xfId="0" applyFont="1" applyFill="1" applyBorder="1" applyAlignment="1" applyProtection="1">
      <alignment horizontal="center" vertical="top"/>
      <protection locked="0"/>
    </xf>
    <xf numFmtId="14" fontId="5" fillId="0" borderId="0" xfId="0" applyNumberFormat="1" applyFont="1" applyFill="1" applyBorder="1" applyAlignment="1">
      <alignment vertical="top"/>
    </xf>
    <xf numFmtId="1" fontId="5" fillId="24" borderId="10" xfId="0" applyNumberFormat="1" applyFont="1" applyFill="1" applyBorder="1" applyAlignment="1" applyProtection="1">
      <alignment horizontal="center" vertical="top"/>
      <protection locked="0"/>
    </xf>
    <xf numFmtId="2" fontId="0" fillId="2" borderId="10" xfId="0" applyNumberFormat="1" applyFill="1" applyBorder="1" applyProtection="1">
      <protection locked="0"/>
    </xf>
    <xf numFmtId="0" fontId="22" fillId="0" borderId="0" xfId="0" applyFont="1" applyFill="1" applyBorder="1" applyAlignment="1">
      <alignment horizontal="right" vertical="center" wrapText="1"/>
    </xf>
    <xf numFmtId="0" fontId="17" fillId="13" borderId="0" xfId="0" applyFont="1" applyFill="1" applyAlignment="1">
      <alignment horizontal="center" vertical="center"/>
    </xf>
    <xf numFmtId="0" fontId="10" fillId="2" borderId="0" xfId="0" applyFont="1" applyFill="1" applyBorder="1" applyAlignment="1" applyProtection="1">
      <alignment horizontal="center"/>
      <protection locked="0"/>
    </xf>
    <xf numFmtId="165" fontId="22" fillId="0" borderId="2" xfId="2" applyNumberFormat="1" applyFont="1" applyFill="1" applyBorder="1" applyAlignment="1" applyProtection="1">
      <alignment horizontal="right" vertical="center"/>
    </xf>
    <xf numFmtId="0" fontId="5" fillId="0" borderId="10" xfId="0" applyFont="1" applyBorder="1" applyAlignment="1" applyProtection="1">
      <alignment horizontal="center" vertical="top" wrapText="1"/>
    </xf>
    <xf numFmtId="0" fontId="5" fillId="0" borderId="0" xfId="0" applyFont="1" applyBorder="1" applyAlignment="1">
      <alignment horizontal="center" vertical="top" wrapText="1"/>
    </xf>
    <xf numFmtId="2" fontId="5" fillId="0" borderId="10" xfId="0" applyNumberFormat="1" applyFont="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0" xfId="0" applyFont="1" applyFill="1" applyBorder="1" applyAlignment="1">
      <alignment horizontal="center" vertical="center"/>
    </xf>
    <xf numFmtId="165" fontId="5" fillId="0" borderId="4" xfId="2" applyNumberFormat="1" applyFont="1" applyFill="1" applyBorder="1" applyAlignment="1">
      <alignment horizontal="center" vertical="top" wrapText="1"/>
    </xf>
    <xf numFmtId="165" fontId="5" fillId="0" borderId="0" xfId="2" applyNumberFormat="1" applyFont="1" applyFill="1" applyBorder="1" applyAlignment="1">
      <alignment horizontal="center" vertical="top" wrapText="1"/>
    </xf>
    <xf numFmtId="0" fontId="5" fillId="0" borderId="10" xfId="0" applyFont="1" applyFill="1" applyBorder="1" applyAlignment="1">
      <alignment horizontal="center" vertical="top" wrapText="1"/>
    </xf>
    <xf numFmtId="166" fontId="13" fillId="0" borderId="0" xfId="0" applyNumberFormat="1" applyFont="1" applyBorder="1" applyAlignment="1">
      <alignment horizontal="left" vertical="center"/>
    </xf>
    <xf numFmtId="0" fontId="4" fillId="17" borderId="11" xfId="0" applyFont="1" applyFill="1" applyBorder="1" applyAlignment="1">
      <alignment horizontal="left" vertical="center"/>
    </xf>
    <xf numFmtId="0" fontId="4" fillId="17" borderId="16" xfId="0" applyFont="1" applyFill="1" applyBorder="1" applyAlignment="1">
      <alignment horizontal="left" vertical="center"/>
    </xf>
    <xf numFmtId="0" fontId="4" fillId="25" borderId="11" xfId="0" applyFont="1" applyFill="1" applyBorder="1" applyAlignment="1">
      <alignment horizontal="left" vertical="center"/>
    </xf>
    <xf numFmtId="0" fontId="4" fillId="25" borderId="16" xfId="0" applyFont="1" applyFill="1" applyBorder="1" applyAlignment="1">
      <alignment horizontal="left" vertical="center"/>
    </xf>
    <xf numFmtId="0" fontId="5" fillId="0" borderId="10" xfId="0" applyFont="1" applyBorder="1" applyAlignment="1">
      <alignment horizontal="center" vertical="top" wrapText="1"/>
    </xf>
    <xf numFmtId="2" fontId="5" fillId="0" borderId="10" xfId="0" applyNumberFormat="1" applyFont="1" applyBorder="1" applyAlignment="1">
      <alignment horizontal="center" vertical="center"/>
    </xf>
    <xf numFmtId="2" fontId="5" fillId="0" borderId="10" xfId="0" applyNumberFormat="1" applyFont="1" applyFill="1" applyBorder="1" applyAlignment="1" applyProtection="1">
      <alignment horizontal="center" vertical="center"/>
    </xf>
    <xf numFmtId="0" fontId="5" fillId="0" borderId="0" xfId="0" applyFont="1" applyBorder="1" applyAlignment="1" applyProtection="1">
      <alignment horizontal="left" vertical="center"/>
      <protection locked="0"/>
    </xf>
    <xf numFmtId="0" fontId="9" fillId="22" borderId="0" xfId="0" applyFont="1" applyFill="1" applyBorder="1" applyAlignment="1">
      <alignment horizontal="left" vertical="center"/>
    </xf>
  </cellXfs>
  <cellStyles count="4">
    <cellStyle name="Euro" xfId="1"/>
    <cellStyle name="Komma" xfId="2" builtinId="3"/>
    <cellStyle name="Link" xfId="3" builtinId="8"/>
    <cellStyle name="Standard" xfId="0" builtinId="0"/>
  </cellStyles>
  <dxfs count="60">
    <dxf>
      <fill>
        <patternFill>
          <bgColor indexed="13"/>
        </patternFill>
      </fill>
    </dxf>
    <dxf>
      <fill>
        <patternFill>
          <bgColor indexed="43"/>
        </patternFill>
      </fill>
    </dxf>
    <dxf>
      <fill>
        <patternFill>
          <bgColor indexed="13"/>
        </patternFill>
      </fill>
    </dxf>
    <dxf>
      <fill>
        <patternFill>
          <bgColor theme="9" tint="0.39994506668294322"/>
        </patternFill>
      </fill>
    </dxf>
    <dxf>
      <font>
        <b/>
        <i val="0"/>
      </font>
      <fill>
        <patternFill>
          <bgColor theme="2" tint="-0.24994659260841701"/>
        </patternFill>
      </fill>
    </dxf>
    <dxf>
      <fill>
        <patternFill>
          <bgColor indexed="13"/>
        </patternFill>
      </fill>
    </dxf>
    <dxf>
      <fill>
        <patternFill>
          <bgColor indexed="43"/>
        </patternFill>
      </fill>
    </dxf>
    <dxf>
      <fill>
        <patternFill>
          <bgColor indexed="13"/>
        </patternFill>
      </fill>
    </dxf>
    <dxf>
      <fill>
        <patternFill>
          <bgColor theme="9" tint="0.39994506668294322"/>
        </patternFill>
      </fill>
    </dxf>
    <dxf>
      <font>
        <b/>
        <i val="0"/>
      </font>
      <fill>
        <patternFill>
          <bgColor theme="2" tint="-0.24994659260841701"/>
        </patternFill>
      </fill>
    </dxf>
    <dxf>
      <fill>
        <patternFill>
          <bgColor indexed="13"/>
        </patternFill>
      </fill>
    </dxf>
    <dxf>
      <fill>
        <patternFill>
          <bgColor indexed="43"/>
        </patternFill>
      </fill>
    </dxf>
    <dxf>
      <fill>
        <patternFill>
          <bgColor indexed="13"/>
        </patternFill>
      </fill>
    </dxf>
    <dxf>
      <fill>
        <patternFill>
          <bgColor theme="9" tint="0.39994506668294322"/>
        </patternFill>
      </fill>
    </dxf>
    <dxf>
      <font>
        <b/>
        <i val="0"/>
      </font>
      <fill>
        <patternFill>
          <bgColor theme="2" tint="-0.24994659260841701"/>
        </patternFill>
      </fill>
    </dxf>
    <dxf>
      <fill>
        <patternFill>
          <bgColor indexed="13"/>
        </patternFill>
      </fill>
    </dxf>
    <dxf>
      <fill>
        <patternFill>
          <bgColor indexed="43"/>
        </patternFill>
      </fill>
    </dxf>
    <dxf>
      <fill>
        <patternFill>
          <bgColor indexed="13"/>
        </patternFill>
      </fill>
    </dxf>
    <dxf>
      <fill>
        <patternFill>
          <bgColor theme="9" tint="0.39994506668294322"/>
        </patternFill>
      </fill>
    </dxf>
    <dxf>
      <font>
        <b/>
        <i val="0"/>
      </font>
      <fill>
        <patternFill>
          <bgColor theme="2" tint="-0.24994659260841701"/>
        </patternFill>
      </fill>
    </dxf>
    <dxf>
      <fill>
        <patternFill>
          <bgColor indexed="13"/>
        </patternFill>
      </fill>
    </dxf>
    <dxf>
      <fill>
        <patternFill>
          <bgColor indexed="43"/>
        </patternFill>
      </fill>
    </dxf>
    <dxf>
      <fill>
        <patternFill>
          <bgColor indexed="13"/>
        </patternFill>
      </fill>
    </dxf>
    <dxf>
      <fill>
        <patternFill>
          <bgColor theme="9" tint="0.39994506668294322"/>
        </patternFill>
      </fill>
    </dxf>
    <dxf>
      <font>
        <b/>
        <i val="0"/>
      </font>
      <fill>
        <patternFill>
          <bgColor theme="2" tint="-0.24994659260841701"/>
        </patternFill>
      </fill>
    </dxf>
    <dxf>
      <fill>
        <patternFill>
          <bgColor indexed="13"/>
        </patternFill>
      </fill>
    </dxf>
    <dxf>
      <fill>
        <patternFill>
          <bgColor indexed="43"/>
        </patternFill>
      </fill>
    </dxf>
    <dxf>
      <fill>
        <patternFill>
          <bgColor indexed="13"/>
        </patternFill>
      </fill>
    </dxf>
    <dxf>
      <fill>
        <patternFill>
          <bgColor theme="9" tint="0.39994506668294322"/>
        </patternFill>
      </fill>
    </dxf>
    <dxf>
      <font>
        <b/>
        <i val="0"/>
      </font>
      <fill>
        <patternFill>
          <bgColor theme="2" tint="-0.24994659260841701"/>
        </patternFill>
      </fill>
    </dxf>
    <dxf>
      <fill>
        <patternFill>
          <bgColor indexed="13"/>
        </patternFill>
      </fill>
    </dxf>
    <dxf>
      <fill>
        <patternFill>
          <bgColor indexed="43"/>
        </patternFill>
      </fill>
    </dxf>
    <dxf>
      <fill>
        <patternFill>
          <bgColor indexed="13"/>
        </patternFill>
      </fill>
    </dxf>
    <dxf>
      <fill>
        <patternFill>
          <bgColor theme="9" tint="0.39994506668294322"/>
        </patternFill>
      </fill>
    </dxf>
    <dxf>
      <font>
        <b/>
        <i val="0"/>
      </font>
      <fill>
        <patternFill>
          <bgColor theme="2" tint="-0.24994659260841701"/>
        </patternFill>
      </fill>
    </dxf>
    <dxf>
      <fill>
        <patternFill>
          <bgColor indexed="13"/>
        </patternFill>
      </fill>
    </dxf>
    <dxf>
      <fill>
        <patternFill>
          <bgColor indexed="43"/>
        </patternFill>
      </fill>
    </dxf>
    <dxf>
      <fill>
        <patternFill>
          <bgColor indexed="13"/>
        </patternFill>
      </fill>
    </dxf>
    <dxf>
      <fill>
        <patternFill>
          <bgColor theme="9" tint="0.39994506668294322"/>
        </patternFill>
      </fill>
    </dxf>
    <dxf>
      <font>
        <b/>
        <i val="0"/>
      </font>
      <fill>
        <patternFill>
          <bgColor theme="2" tint="-0.24994659260841701"/>
        </patternFill>
      </fill>
    </dxf>
    <dxf>
      <fill>
        <patternFill>
          <bgColor indexed="13"/>
        </patternFill>
      </fill>
    </dxf>
    <dxf>
      <fill>
        <patternFill>
          <bgColor indexed="43"/>
        </patternFill>
      </fill>
    </dxf>
    <dxf>
      <fill>
        <patternFill>
          <bgColor indexed="13"/>
        </patternFill>
      </fill>
    </dxf>
    <dxf>
      <fill>
        <patternFill>
          <bgColor theme="9" tint="0.39994506668294322"/>
        </patternFill>
      </fill>
    </dxf>
    <dxf>
      <font>
        <b/>
        <i val="0"/>
      </font>
      <fill>
        <patternFill>
          <bgColor theme="2" tint="-0.24994659260841701"/>
        </patternFill>
      </fill>
    </dxf>
    <dxf>
      <fill>
        <patternFill>
          <bgColor indexed="13"/>
        </patternFill>
      </fill>
    </dxf>
    <dxf>
      <fill>
        <patternFill>
          <bgColor indexed="43"/>
        </patternFill>
      </fill>
    </dxf>
    <dxf>
      <fill>
        <patternFill>
          <bgColor indexed="13"/>
        </patternFill>
      </fill>
    </dxf>
    <dxf>
      <fill>
        <patternFill>
          <bgColor theme="9" tint="0.39994506668294322"/>
        </patternFill>
      </fill>
    </dxf>
    <dxf>
      <font>
        <b/>
        <i val="0"/>
      </font>
      <fill>
        <patternFill>
          <bgColor theme="2" tint="-0.24994659260841701"/>
        </patternFill>
      </fill>
    </dxf>
    <dxf>
      <fill>
        <patternFill>
          <bgColor indexed="13"/>
        </patternFill>
      </fill>
    </dxf>
    <dxf>
      <fill>
        <patternFill>
          <bgColor indexed="43"/>
        </patternFill>
      </fill>
    </dxf>
    <dxf>
      <fill>
        <patternFill>
          <bgColor indexed="13"/>
        </patternFill>
      </fill>
    </dxf>
    <dxf>
      <fill>
        <patternFill>
          <bgColor theme="9" tint="0.39994506668294322"/>
        </patternFill>
      </fill>
    </dxf>
    <dxf>
      <font>
        <b/>
        <i val="0"/>
      </font>
      <fill>
        <patternFill>
          <bgColor theme="2" tint="-0.24994659260841701"/>
        </patternFill>
      </fill>
    </dxf>
    <dxf>
      <fill>
        <patternFill>
          <bgColor indexed="13"/>
        </patternFill>
      </fill>
    </dxf>
    <dxf>
      <fill>
        <patternFill>
          <bgColor indexed="43"/>
        </patternFill>
      </fill>
    </dxf>
    <dxf>
      <fill>
        <patternFill>
          <bgColor indexed="13"/>
        </patternFill>
      </fill>
    </dxf>
    <dxf>
      <fill>
        <patternFill>
          <bgColor theme="9" tint="0.39994506668294322"/>
        </patternFill>
      </fill>
    </dxf>
    <dxf>
      <font>
        <b/>
        <i val="0"/>
      </font>
      <fill>
        <patternFill>
          <bgColor theme="2"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95250</xdr:rowOff>
    </xdr:from>
    <xdr:to>
      <xdr:col>27</xdr:col>
      <xdr:colOff>685336</xdr:colOff>
      <xdr:row>99</xdr:row>
      <xdr:rowOff>46463</xdr:rowOff>
    </xdr:to>
    <xdr:sp macro="" textlink="">
      <xdr:nvSpPr>
        <xdr:cNvPr id="2610" name="Textfeld 3">
          <a:extLst>
            <a:ext uri="{FF2B5EF4-FFF2-40B4-BE49-F238E27FC236}">
              <a16:creationId xmlns:a16="http://schemas.microsoft.com/office/drawing/2014/main" id="{B45C1FF6-6A5F-495E-93F4-1BE3205B1B60}"/>
            </a:ext>
          </a:extLst>
        </xdr:cNvPr>
        <xdr:cNvSpPr txBox="1">
          <a:spLocks noChangeArrowheads="1"/>
        </xdr:cNvSpPr>
      </xdr:nvSpPr>
      <xdr:spPr bwMode="auto">
        <a:xfrm>
          <a:off x="111977" y="652811"/>
          <a:ext cx="7937810" cy="16457341"/>
        </a:xfrm>
        <a:prstGeom prst="rect">
          <a:avLst/>
        </a:prstGeom>
        <a:solidFill>
          <a:srgbClr val="FFFFFF"/>
        </a:solidFill>
        <a:ln w="9525">
          <a:noFill/>
          <a:miter lim="800000"/>
          <a:headEnd/>
          <a:tailEnd/>
        </a:ln>
      </xdr:spPr>
      <xdr:txBody>
        <a:bodyPr vertOverflow="clip" wrap="square" lIns="27432" tIns="27432" rIns="0" bIns="0" anchor="t" upright="1"/>
        <a:lstStyle/>
        <a:p>
          <a:pPr rtl="0">
            <a:lnSpc>
              <a:spcPts val="1200"/>
            </a:lnSpc>
          </a:pPr>
          <a:r>
            <a:rPr lang="de-DE" sz="1100" b="1" i="0" u="sng" baseline="0">
              <a:latin typeface="Arial" pitchFamily="34" charset="0"/>
              <a:ea typeface="+mn-ea"/>
              <a:cs typeface="Arial" pitchFamily="34" charset="0"/>
            </a:rPr>
            <a:t>Guidance</a:t>
          </a:r>
        </a:p>
        <a:p>
          <a:pPr rtl="0">
            <a:lnSpc>
              <a:spcPts val="1200"/>
            </a:lnSpc>
          </a:pPr>
          <a:endParaRPr lang="de-DE" sz="1100" b="0" i="0" baseline="0">
            <a:latin typeface="Arial" pitchFamily="34" charset="0"/>
            <a:ea typeface="+mn-ea"/>
            <a:cs typeface="Arial" pitchFamily="34" charset="0"/>
          </a:endParaRPr>
        </a:p>
        <a:p>
          <a:pPr rtl="0">
            <a:lnSpc>
              <a:spcPts val="1200"/>
            </a:lnSpc>
          </a:pPr>
          <a:r>
            <a:rPr lang="de-DE" sz="1100" b="0" i="0" baseline="0">
              <a:latin typeface="Arial" pitchFamily="34" charset="0"/>
              <a:ea typeface="+mn-ea"/>
              <a:cs typeface="Arial" pitchFamily="34" charset="0"/>
            </a:rPr>
            <a:t>The University's policy is that timesheets are obligatory for all staff working on H2020/HEU projects. Timesheets will be checked during audits.</a:t>
          </a:r>
        </a:p>
        <a:p>
          <a:pPr rtl="0">
            <a:lnSpc>
              <a:spcPts val="1200"/>
            </a:lnSpc>
          </a:pPr>
          <a:r>
            <a:rPr lang="de-DE" sz="1100" b="0" i="0" baseline="0">
              <a:latin typeface="Arial" pitchFamily="34" charset="0"/>
              <a:ea typeface="+mn-ea"/>
              <a:cs typeface="Arial" pitchFamily="34" charset="0"/>
            </a:rPr>
            <a:t>                                                                                         </a:t>
          </a:r>
        </a:p>
        <a:p>
          <a:pPr rtl="0">
            <a:lnSpc>
              <a:spcPts val="1200"/>
            </a:lnSpc>
          </a:pPr>
          <a:r>
            <a:rPr lang="de-DE" sz="1100" b="0" i="0" baseline="0">
              <a:latin typeface="Arial" pitchFamily="34" charset="0"/>
              <a:ea typeface="+mn-ea"/>
              <a:cs typeface="Arial" pitchFamily="34" charset="0"/>
            </a:rPr>
            <a:t>ERC Principal Investigators also keep timesheets to demonstrate their time commitment to the project.</a:t>
          </a:r>
        </a:p>
        <a:p>
          <a:pPr rtl="0">
            <a:lnSpc>
              <a:spcPts val="1200"/>
            </a:lnSpc>
          </a:pPr>
          <a:r>
            <a:rPr lang="de-DE" sz="1100" b="0" i="0" baseline="0">
              <a:latin typeface="Arial" pitchFamily="34" charset="0"/>
              <a:ea typeface="+mn-ea"/>
              <a:cs typeface="Arial" pitchFamily="34" charset="0"/>
            </a:rPr>
            <a:t>Staff costs not supported by timesheets will be rejected by the auditors. We strongly advise developing a routine for filling them in.</a:t>
          </a:r>
        </a:p>
        <a:p>
          <a:pPr rtl="0">
            <a:lnSpc>
              <a:spcPts val="1200"/>
            </a:lnSpc>
          </a:pPr>
          <a:endParaRPr lang="de-DE" sz="1100" b="0" i="0" baseline="0">
            <a:latin typeface="Arial" pitchFamily="34" charset="0"/>
            <a:ea typeface="+mn-ea"/>
            <a:cs typeface="Arial" pitchFamily="34" charset="0"/>
          </a:endParaRPr>
        </a:p>
        <a:p>
          <a:pPr rtl="0">
            <a:lnSpc>
              <a:spcPts val="1200"/>
            </a:lnSpc>
          </a:pPr>
          <a:r>
            <a:rPr lang="de-DE" sz="1100" b="0" i="0" baseline="0">
              <a:latin typeface="Arial" pitchFamily="34" charset="0"/>
              <a:ea typeface="+mn-ea"/>
              <a:cs typeface="Arial" pitchFamily="34" charset="0"/>
            </a:rPr>
            <a:t>Please note: Scientific staff working full-time on the project (100%) are not allowed by the European Commission to hold courses.</a:t>
          </a:r>
        </a:p>
        <a:p>
          <a:pPr rtl="0">
            <a:lnSpc>
              <a:spcPts val="1200"/>
            </a:lnSpc>
          </a:pPr>
          <a:endParaRPr lang="de-DE" sz="1100" b="0" i="0" baseline="0">
            <a:latin typeface="Arial" pitchFamily="34" charset="0"/>
            <a:ea typeface="+mn-ea"/>
            <a:cs typeface="Arial" pitchFamily="34" charset="0"/>
          </a:endParaRPr>
        </a:p>
        <a:p>
          <a:pPr rtl="0">
            <a:lnSpc>
              <a:spcPts val="1200"/>
            </a:lnSpc>
          </a:pPr>
          <a:r>
            <a:rPr lang="de-DE" sz="1100" b="0" i="0" baseline="0">
              <a:latin typeface="Arial" pitchFamily="34" charset="0"/>
              <a:ea typeface="+mn-ea"/>
              <a:cs typeface="Arial" pitchFamily="34" charset="0"/>
            </a:rPr>
            <a:t>If your have any questions, please feel free to get in touch with the </a:t>
          </a:r>
          <a:r>
            <a:rPr lang="de-DE" sz="1100" baseline="0">
              <a:effectLst/>
              <a:latin typeface="+mn-lt"/>
              <a:ea typeface="+mn-ea"/>
              <a:cs typeface="+mn-cs"/>
            </a:rPr>
            <a:t>project management team of the EU Liaison Office Hannover/Hildesheim at LUH.</a:t>
          </a:r>
          <a:endParaRPr lang="de-DE" sz="1100" b="0" i="0" baseline="0">
            <a:latin typeface="Arial" pitchFamily="34" charset="0"/>
            <a:ea typeface="+mn-ea"/>
            <a:cs typeface="Arial" pitchFamily="34" charset="0"/>
          </a:endParaRPr>
        </a:p>
        <a:p>
          <a:pPr rtl="0">
            <a:lnSpc>
              <a:spcPts val="1200"/>
            </a:lnSpc>
          </a:pPr>
          <a:endParaRPr lang="de-DE" sz="1100" b="1" i="0" u="sng" baseline="0">
            <a:latin typeface="Arial" pitchFamily="34" charset="0"/>
            <a:ea typeface="+mn-ea"/>
            <a:cs typeface="Arial" pitchFamily="34" charset="0"/>
          </a:endParaRPr>
        </a:p>
        <a:p>
          <a:pPr rtl="0">
            <a:lnSpc>
              <a:spcPts val="1200"/>
            </a:lnSpc>
          </a:pPr>
          <a:r>
            <a:rPr lang="de-DE" sz="1100" b="1" i="0" u="sng" baseline="0">
              <a:latin typeface="Arial" pitchFamily="34" charset="0"/>
              <a:ea typeface="+mn-ea"/>
              <a:cs typeface="Arial" pitchFamily="34" charset="0"/>
            </a:rPr>
            <a:t>General:</a:t>
          </a:r>
          <a:endParaRPr lang="de-DE">
            <a:latin typeface="Arial" pitchFamily="34" charset="0"/>
            <a:cs typeface="Arial" pitchFamily="34" charset="0"/>
          </a:endParaRPr>
        </a:p>
        <a:p>
          <a:pPr rtl="0"/>
          <a:endParaRPr lang="de-DE" sz="1100" b="0" i="0" baseline="0">
            <a:latin typeface="Arial" pitchFamily="34" charset="0"/>
            <a:ea typeface="+mn-ea"/>
            <a:cs typeface="Arial" pitchFamily="34" charset="0"/>
          </a:endParaRPr>
        </a:p>
        <a:p>
          <a:pPr rtl="0"/>
          <a:r>
            <a:rPr lang="de-DE" sz="1100" b="0" i="0" baseline="0">
              <a:latin typeface="Arial" pitchFamily="34" charset="0"/>
              <a:ea typeface="+mn-ea"/>
              <a:cs typeface="Arial" pitchFamily="34" charset="0"/>
            </a:rPr>
            <a:t>This Timesheet Excel file is designed for collaborators in Horizon Europe projects to document their individual hours worked on an action for the cost reporting. It allows time recording for one person for up to 3 different projects with up to 15 workpackages each.</a:t>
          </a:r>
        </a:p>
        <a:p>
          <a:pPr rtl="0"/>
          <a:endParaRPr lang="de-DE" sz="1100" b="0" i="0" baseline="0">
            <a:latin typeface="Arial" pitchFamily="34" charset="0"/>
            <a:ea typeface="+mn-ea"/>
            <a:cs typeface="Arial" pitchFamily="34" charset="0"/>
          </a:endParaRPr>
        </a:p>
        <a:p>
          <a:pPr rtl="0"/>
          <a:r>
            <a:rPr lang="de-DE" sz="1100" b="1" i="0" baseline="0">
              <a:solidFill>
                <a:srgbClr val="FF0000"/>
              </a:solidFill>
              <a:latin typeface="Arial" pitchFamily="34" charset="0"/>
              <a:ea typeface="+mn-ea"/>
              <a:cs typeface="Arial" pitchFamily="34" charset="0"/>
            </a:rPr>
            <a:t>The workbook has been designed for German Excel versions. To ensure proper functionality, the date format of the users Windows needs to be set to the German date format: DD/MM/JJJJ</a:t>
          </a:r>
        </a:p>
        <a:p>
          <a:pPr rtl="0">
            <a:lnSpc>
              <a:spcPts val="1200"/>
            </a:lnSpc>
          </a:pPr>
          <a:endParaRPr lang="de-DE" sz="1100" b="0" i="0" baseline="0">
            <a:latin typeface="Arial" pitchFamily="34" charset="0"/>
            <a:ea typeface="+mn-ea"/>
            <a:cs typeface="Arial" pitchFamily="34" charset="0"/>
          </a:endParaRPr>
        </a:p>
        <a:p>
          <a:pPr rtl="0">
            <a:lnSpc>
              <a:spcPts val="1200"/>
            </a:lnSpc>
          </a:pPr>
          <a:r>
            <a:rPr lang="de-DE" sz="1100" b="0" i="0" baseline="0">
              <a:latin typeface="Arial" pitchFamily="34" charset="0"/>
              <a:ea typeface="+mn-ea"/>
              <a:cs typeface="Arial" pitchFamily="34" charset="0"/>
            </a:rPr>
            <a:t>For each month in a calender year a separate worksheet is used. To reduce input errors several limits (e.g. max. hours per month, max hours per day) are checked and indicated through colour coding.</a:t>
          </a:r>
          <a:endParaRPr lang="de-DE" sz="1100" b="0" i="0" u="none" strike="noStrike" baseline="0">
            <a:solidFill>
              <a:srgbClr val="000000"/>
            </a:solidFill>
            <a:latin typeface="Arial" pitchFamily="34" charset="0"/>
            <a:cs typeface="Arial" pitchFamily="34" charset="0"/>
          </a:endParaRPr>
        </a:p>
        <a:p>
          <a:pPr algn="l" rtl="0">
            <a:defRPr sz="1000"/>
          </a:pPr>
          <a:endParaRPr lang="de-DE" sz="1100" b="0" i="0" u="none" strike="noStrike" baseline="0">
            <a:solidFill>
              <a:srgbClr val="000000"/>
            </a:solidFill>
            <a:latin typeface="Arial" pitchFamily="34" charset="0"/>
            <a:cs typeface="Arial" pitchFamily="34" charset="0"/>
          </a:endParaRPr>
        </a:p>
        <a:p>
          <a:pPr algn="l" rtl="0">
            <a:defRPr sz="1000"/>
          </a:pPr>
          <a:endParaRPr lang="de-DE" sz="1100" b="1" i="0" u="sng" strike="noStrike" baseline="0">
            <a:solidFill>
              <a:srgbClr val="000000"/>
            </a:solidFill>
            <a:latin typeface="Arial" pitchFamily="34" charset="0"/>
            <a:cs typeface="Arial" pitchFamily="34" charset="0"/>
          </a:endParaRPr>
        </a:p>
        <a:p>
          <a:pPr algn="l" rtl="0">
            <a:defRPr sz="1000"/>
          </a:pPr>
          <a:r>
            <a:rPr lang="de-DE" sz="1100" b="1" i="0" u="sng" strike="noStrike" baseline="0">
              <a:solidFill>
                <a:srgbClr val="000000"/>
              </a:solidFill>
              <a:latin typeface="Arial" pitchFamily="34" charset="0"/>
              <a:cs typeface="Arial" pitchFamily="34" charset="0"/>
            </a:rPr>
            <a:t>Adaption for your personal use:</a:t>
          </a:r>
          <a:endParaRPr lang="de-DE" sz="1100" b="0" i="0" u="none" strike="noStrike" baseline="0">
            <a:solidFill>
              <a:srgbClr val="000000"/>
            </a:solidFill>
            <a:latin typeface="Arial" pitchFamily="34" charset="0"/>
            <a:cs typeface="Arial" pitchFamily="34" charset="0"/>
          </a:endParaRPr>
        </a:p>
        <a:p>
          <a:pPr algn="l" rtl="0">
            <a:defRPr sz="1000"/>
          </a:pPr>
          <a:r>
            <a:rPr lang="de-DE" sz="1100" b="0" i="0" u="none" strike="noStrike" baseline="0">
              <a:solidFill>
                <a:srgbClr val="000000"/>
              </a:solidFill>
              <a:latin typeface="Arial" pitchFamily="34" charset="0"/>
              <a:cs typeface="Arial" pitchFamily="34" charset="0"/>
            </a:rPr>
            <a:t>Per project collaborator (person) one timesheet file has to be prepared and used: </a:t>
          </a:r>
        </a:p>
        <a:p>
          <a:pPr algn="l" rtl="0">
            <a:defRPr sz="1000"/>
          </a:pPr>
          <a:r>
            <a:rPr lang="de-DE" sz="1100" b="1" i="0" u="none" strike="noStrike" baseline="0">
              <a:solidFill>
                <a:srgbClr val="FF0000"/>
              </a:solidFill>
              <a:latin typeface="Arial" pitchFamily="34" charset="0"/>
              <a:cs typeface="Arial" pitchFamily="34" charset="0"/>
            </a:rPr>
            <a:t>Attention: Please don't delete any formula, row or column.</a:t>
          </a:r>
          <a:endParaRPr lang="de-DE" sz="1100" b="0" i="0" u="none" strike="noStrike" baseline="0">
            <a:solidFill>
              <a:srgbClr val="000000"/>
            </a:solidFill>
            <a:latin typeface="Arial" pitchFamily="34" charset="0"/>
            <a:cs typeface="Arial" pitchFamily="34" charset="0"/>
          </a:endParaRPr>
        </a:p>
        <a:p>
          <a:pPr algn="l" rtl="0">
            <a:lnSpc>
              <a:spcPts val="1200"/>
            </a:lnSpc>
            <a:defRPr sz="1000"/>
          </a:pPr>
          <a:endParaRPr lang="de-DE" sz="1100" b="0" i="0" u="none" strike="noStrike" baseline="0">
            <a:solidFill>
              <a:srgbClr val="000000"/>
            </a:solidFill>
            <a:latin typeface="Arial" pitchFamily="34" charset="0"/>
            <a:cs typeface="Arial" pitchFamily="34" charset="0"/>
          </a:endParaRPr>
        </a:p>
        <a:p>
          <a:pPr algn="l" rtl="0">
            <a:defRPr sz="1000"/>
          </a:pPr>
          <a:r>
            <a:rPr lang="de-DE" sz="1100" b="0" i="0" u="none" strike="noStrike" baseline="0">
              <a:solidFill>
                <a:srgbClr val="000000"/>
              </a:solidFill>
              <a:latin typeface="Arial" pitchFamily="34" charset="0"/>
              <a:cs typeface="Arial" pitchFamily="34" charset="0"/>
            </a:rPr>
            <a:t>1) </a:t>
          </a:r>
          <a:r>
            <a:rPr lang="de-DE" sz="1100" b="1" i="0" u="none" strike="noStrike" baseline="0">
              <a:solidFill>
                <a:srgbClr val="000000"/>
              </a:solidFill>
              <a:latin typeface="Arial" pitchFamily="34" charset="0"/>
              <a:cs typeface="Arial" pitchFamily="34" charset="0"/>
            </a:rPr>
            <a:t>Fill in</a:t>
          </a:r>
          <a:r>
            <a:rPr lang="de-DE" sz="1100" b="0" i="0" u="none" strike="noStrike" baseline="0">
              <a:solidFill>
                <a:srgbClr val="000000"/>
              </a:solidFill>
              <a:latin typeface="Arial" pitchFamily="34" charset="0"/>
              <a:cs typeface="Arial" pitchFamily="34" charset="0"/>
            </a:rPr>
            <a:t> all information which is required in the sheet "Central"; The required cells are marked yellow.</a:t>
          </a:r>
        </a:p>
        <a:p>
          <a:pPr marL="0" marR="0" indent="0" algn="l" defTabSz="914400" rtl="0" eaLnBrk="1" fontAlgn="auto" latinLnBrk="0" hangingPunct="1">
            <a:lnSpc>
              <a:spcPct val="100000"/>
            </a:lnSpc>
            <a:spcBef>
              <a:spcPts val="0"/>
            </a:spcBef>
            <a:spcAft>
              <a:spcPts val="0"/>
            </a:spcAft>
            <a:buClrTx/>
            <a:buSzTx/>
            <a:buFontTx/>
            <a:buNone/>
            <a:tabLst/>
            <a:defRPr sz="1000"/>
          </a:pPr>
          <a:r>
            <a:rPr lang="de-DE" sz="1100" b="0" i="0" baseline="0">
              <a:latin typeface="Arial" pitchFamily="34" charset="0"/>
              <a:ea typeface="+mn-ea"/>
              <a:cs typeface="Arial" pitchFamily="34" charset="0"/>
            </a:rPr>
            <a:t>All Information which is put-in here you do not have to provide in other sheets.</a:t>
          </a:r>
          <a:endParaRPr lang="de-DE" sz="1100">
            <a:latin typeface="Arial" pitchFamily="34" charset="0"/>
            <a:ea typeface="+mn-ea"/>
            <a:cs typeface="Arial" pitchFamily="34" charset="0"/>
          </a:endParaRPr>
        </a:p>
        <a:p>
          <a:pPr algn="l" rtl="0">
            <a:defRPr sz="1000"/>
          </a:pPr>
          <a:endParaRPr lang="de-DE" sz="1100" b="0" i="0" u="none" strike="noStrike" baseline="0">
            <a:solidFill>
              <a:srgbClr val="000000"/>
            </a:solidFill>
            <a:latin typeface="Arial" pitchFamily="34" charset="0"/>
            <a:cs typeface="Arial" pitchFamily="34" charset="0"/>
          </a:endParaRPr>
        </a:p>
        <a:p>
          <a:pPr lvl="1" algn="l" rtl="0">
            <a:lnSpc>
              <a:spcPts val="1200"/>
            </a:lnSpc>
            <a:defRPr sz="1000"/>
          </a:pPr>
          <a:r>
            <a:rPr lang="de-DE" sz="1100" b="0" i="1" u="sng" strike="noStrike" baseline="0">
              <a:solidFill>
                <a:srgbClr val="000000"/>
              </a:solidFill>
              <a:latin typeface="Arial" pitchFamily="34" charset="0"/>
              <a:cs typeface="Arial" pitchFamily="34" charset="0"/>
            </a:rPr>
            <a:t>Person related:</a:t>
          </a:r>
        </a:p>
        <a:p>
          <a:pPr lvl="1" algn="l" rtl="0">
            <a:buFont typeface="Wingdings" pitchFamily="2" charset="2"/>
            <a:buChar char="§"/>
            <a:defRPr sz="1000"/>
          </a:pPr>
          <a:r>
            <a:rPr lang="de-DE" sz="1100" b="0" i="0" u="none" strike="noStrike" baseline="0">
              <a:solidFill>
                <a:srgbClr val="000000"/>
              </a:solidFill>
              <a:latin typeface="Arial" pitchFamily="34" charset="0"/>
              <a:cs typeface="Arial" pitchFamily="34" charset="0"/>
            </a:rPr>
            <a:t>  Calender Year Start Date: the start date is always the 01.01. Change the year here and the document will be updated automatically.</a:t>
          </a:r>
        </a:p>
        <a:p>
          <a:pPr lvl="1" algn="l" rtl="0">
            <a:buFont typeface="Wingdings" pitchFamily="2" charset="2"/>
            <a:buChar char="§"/>
            <a:defRPr sz="1000"/>
          </a:pPr>
          <a:r>
            <a:rPr lang="de-DE" sz="1100" b="0" i="0" u="none" strike="noStrike" baseline="0">
              <a:solidFill>
                <a:srgbClr val="000000"/>
              </a:solidFill>
              <a:latin typeface="Arial" pitchFamily="34" charset="0"/>
              <a:cs typeface="Arial" pitchFamily="34" charset="0"/>
            </a:rPr>
            <a:t>  Person Name: the persons full name</a:t>
          </a:r>
        </a:p>
        <a:p>
          <a:pPr lvl="1" algn="l" rtl="0">
            <a:buFont typeface="Wingdings" pitchFamily="2" charset="2"/>
            <a:buChar char="§"/>
            <a:defRPr sz="1000"/>
          </a:pPr>
          <a:r>
            <a:rPr lang="de-DE" sz="1100" b="0" i="0" u="none" strike="noStrike" baseline="0">
              <a:solidFill>
                <a:srgbClr val="000000"/>
              </a:solidFill>
              <a:latin typeface="Arial" pitchFamily="34" charset="0"/>
              <a:cs typeface="Arial" pitchFamily="34" charset="0"/>
            </a:rPr>
            <a:t>  Staff Category: the job title of the person using the timesheet (e.g. PI, Senior staff, Postdoc, PhD Student, Other)</a:t>
          </a:r>
        </a:p>
        <a:p>
          <a:pPr lvl="1" algn="l" rtl="0">
            <a:lnSpc>
              <a:spcPts val="1200"/>
            </a:lnSpc>
            <a:buFont typeface="Wingdings" pitchFamily="2" charset="2"/>
            <a:buChar char="§"/>
            <a:defRPr sz="1000"/>
          </a:pPr>
          <a:endParaRPr lang="de-DE" sz="1100" b="0" i="0" u="none" strike="noStrike" baseline="0">
            <a:solidFill>
              <a:srgbClr val="000000"/>
            </a:solidFill>
            <a:latin typeface="Arial" pitchFamily="34" charset="0"/>
            <a:cs typeface="Arial" pitchFamily="34" charset="0"/>
          </a:endParaRPr>
        </a:p>
        <a:p>
          <a:pPr lvl="1" algn="l" rtl="0">
            <a:defRPr sz="1000"/>
          </a:pPr>
          <a:r>
            <a:rPr lang="de-DE" sz="1100" b="0" i="1" u="sng" strike="noStrike" baseline="0">
              <a:solidFill>
                <a:srgbClr val="000000"/>
              </a:solidFill>
              <a:latin typeface="Arial" pitchFamily="34" charset="0"/>
              <a:cs typeface="Arial" pitchFamily="34" charset="0"/>
            </a:rPr>
            <a:t>Project  &amp; workpackage / task related:</a:t>
          </a:r>
        </a:p>
        <a:p>
          <a:pPr lvl="1" algn="l" rtl="0">
            <a:buFont typeface="Wingdings" pitchFamily="2" charset="2"/>
            <a:buChar char="§"/>
            <a:defRPr sz="1000"/>
          </a:pPr>
          <a:r>
            <a:rPr lang="de-DE" sz="1100" b="0" i="0" u="none" strike="noStrike" baseline="0">
              <a:solidFill>
                <a:srgbClr val="000000"/>
              </a:solidFill>
              <a:latin typeface="Arial" pitchFamily="34" charset="0"/>
              <a:cs typeface="Arial" pitchFamily="34" charset="0"/>
            </a:rPr>
            <a:t> Full Project Title: full project title as defined in the proposal/ grant agreement</a:t>
          </a:r>
        </a:p>
        <a:p>
          <a:pPr lvl="1" algn="l" rtl="0">
            <a:buFont typeface="Wingdings" pitchFamily="2" charset="2"/>
            <a:buChar char="§"/>
            <a:defRPr sz="1000"/>
          </a:pPr>
          <a:r>
            <a:rPr lang="de-DE" sz="1100" b="0" i="0" u="none" strike="noStrike" baseline="0">
              <a:solidFill>
                <a:srgbClr val="000000"/>
              </a:solidFill>
              <a:latin typeface="Arial" pitchFamily="34" charset="0"/>
              <a:cs typeface="Arial" pitchFamily="34" charset="0"/>
            </a:rPr>
            <a:t> Project Acronym: project acronym as defined in the proposal/ grant agreement</a:t>
          </a:r>
        </a:p>
        <a:p>
          <a:pPr lvl="1" algn="l" rtl="0">
            <a:lnSpc>
              <a:spcPts val="1200"/>
            </a:lnSpc>
            <a:buFont typeface="Wingdings" pitchFamily="2" charset="2"/>
            <a:buChar char="§"/>
            <a:defRPr sz="1000"/>
          </a:pPr>
          <a:r>
            <a:rPr lang="de-DE" sz="1100" b="0" i="0" u="none" strike="noStrike" baseline="0">
              <a:solidFill>
                <a:srgbClr val="000000"/>
              </a:solidFill>
              <a:latin typeface="Arial" pitchFamily="34" charset="0"/>
              <a:cs typeface="Arial" pitchFamily="34" charset="0"/>
            </a:rPr>
            <a:t> </a:t>
          </a:r>
          <a:r>
            <a:rPr lang="de-DE" sz="1100" b="0" i="0" u="none" strike="noStrike" baseline="0">
              <a:solidFill>
                <a:sysClr val="windowText" lastClr="000000"/>
              </a:solidFill>
              <a:latin typeface="Arial" pitchFamily="34" charset="0"/>
              <a:cs typeface="Arial" pitchFamily="34" charset="0"/>
            </a:rPr>
            <a:t>Project Number: project number as indicated in the grant agreement.</a:t>
          </a:r>
        </a:p>
        <a:p>
          <a:pPr lvl="1" algn="l" rtl="0">
            <a:buFont typeface="Wingdings" pitchFamily="2" charset="2"/>
            <a:buChar char="§"/>
            <a:defRPr sz="1000"/>
          </a:pPr>
          <a:r>
            <a:rPr lang="de-DE" sz="1100" b="0" i="0" u="none" strike="noStrike" baseline="0">
              <a:solidFill>
                <a:sysClr val="windowText" lastClr="000000"/>
              </a:solidFill>
              <a:latin typeface="Arial" pitchFamily="34" charset="0"/>
              <a:cs typeface="Arial" pitchFamily="34" charset="0"/>
            </a:rPr>
            <a:t> WP no. and Work package title: Number and title of the individual workpackages as defined in the proposal/ workplan</a:t>
          </a:r>
        </a:p>
        <a:p>
          <a:pPr lvl="1" algn="l" rtl="0">
            <a:buFont typeface="Wingdings" pitchFamily="2" charset="2"/>
            <a:buChar char="§"/>
            <a:defRPr sz="1000"/>
          </a:pPr>
          <a:r>
            <a:rPr lang="de-DE" sz="1100" b="0" i="0" u="none" strike="noStrike" baseline="0">
              <a:solidFill>
                <a:sysClr val="windowText" lastClr="000000"/>
              </a:solidFill>
              <a:latin typeface="Arial" pitchFamily="34" charset="0"/>
              <a:cs typeface="Arial" pitchFamily="34" charset="0"/>
            </a:rPr>
            <a:t> WP task no.: if you want, you can specify the tasks you are working on; they would also appear in the monthly timesheets;</a:t>
          </a:r>
          <a:endParaRPr lang="de-DE" sz="1100" b="0" i="0" u="none" strike="noStrike" baseline="0">
            <a:solidFill>
              <a:sysClr val="windowText" lastClr="000000"/>
            </a:solidFill>
            <a:latin typeface="Arial" pitchFamily="34" charset="0"/>
            <a:ea typeface="+mn-ea"/>
            <a:cs typeface="Arial" pitchFamily="34" charset="0"/>
          </a:endParaRPr>
        </a:p>
        <a:p>
          <a:pPr lvl="2" algn="l" rtl="0">
            <a:lnSpc>
              <a:spcPts val="1200"/>
            </a:lnSpc>
            <a:buFont typeface="Wingdings" pitchFamily="2" charset="2"/>
            <a:buChar char="§"/>
            <a:defRPr sz="1000"/>
          </a:pPr>
          <a:endParaRPr lang="de-DE" sz="1100" b="0" i="0" u="none" strike="noStrike" baseline="0">
            <a:solidFill>
              <a:srgbClr val="FF0000"/>
            </a:solidFill>
            <a:latin typeface="Arial" pitchFamily="34" charset="0"/>
            <a:cs typeface="Arial" pitchFamily="34" charset="0"/>
          </a:endParaRPr>
        </a:p>
        <a:p>
          <a:pPr lvl="1" algn="l" rtl="0">
            <a:buFont typeface="Wingdings" pitchFamily="2" charset="2"/>
            <a:buChar char="§"/>
            <a:defRPr sz="1000"/>
          </a:pPr>
          <a:r>
            <a:rPr lang="de-DE" sz="1100" b="0" i="0" u="none" strike="noStrike" baseline="0">
              <a:solidFill>
                <a:srgbClr val="000000"/>
              </a:solidFill>
              <a:latin typeface="Arial" pitchFamily="34" charset="0"/>
              <a:cs typeface="Arial" pitchFamily="34" charset="0"/>
            </a:rPr>
            <a:t>Anstellungsausmaß: fill in the employment of the person in %</a:t>
          </a:r>
        </a:p>
        <a:p>
          <a:pPr algn="l" rtl="0">
            <a:defRPr sz="1000"/>
          </a:pPr>
          <a:endParaRPr lang="de-DE" sz="1100" b="0" i="0" u="none" strike="noStrike" baseline="0">
            <a:solidFill>
              <a:srgbClr val="000000"/>
            </a:solidFill>
            <a:latin typeface="Arial" pitchFamily="34" charset="0"/>
            <a:cs typeface="Arial" pitchFamily="34" charset="0"/>
          </a:endParaRPr>
        </a:p>
        <a:p>
          <a:pPr algn="l" rtl="0">
            <a:defRPr sz="1000"/>
          </a:pPr>
          <a:r>
            <a:rPr lang="de-DE" sz="1100" b="0" i="0" u="none" strike="noStrike" baseline="0">
              <a:solidFill>
                <a:srgbClr val="000000"/>
              </a:solidFill>
              <a:latin typeface="Arial" pitchFamily="34" charset="0"/>
              <a:cs typeface="Arial" pitchFamily="34" charset="0"/>
            </a:rPr>
            <a:t>2) </a:t>
          </a:r>
          <a:r>
            <a:rPr lang="de-DE" sz="1100" b="1" i="0" u="none" strike="noStrike" baseline="0">
              <a:solidFill>
                <a:srgbClr val="FF0000"/>
              </a:solidFill>
              <a:latin typeface="Arial" pitchFamily="34" charset="0"/>
              <a:cs typeface="Arial" pitchFamily="34" charset="0"/>
            </a:rPr>
            <a:t>Adapt the sheet named "M01" to your needs (this sheet is the mastersheet for all other months). </a:t>
          </a:r>
        </a:p>
        <a:p>
          <a:pPr algn="l" rtl="0">
            <a:defRPr sz="1000"/>
          </a:pPr>
          <a:r>
            <a:rPr lang="de-DE" sz="1100" b="0" i="0" u="none" strike="noStrike" baseline="0">
              <a:solidFill>
                <a:srgbClr val="000000"/>
              </a:solidFill>
              <a:latin typeface="Arial" pitchFamily="34" charset="0"/>
              <a:cs typeface="Arial" pitchFamily="34" charset="0"/>
            </a:rPr>
            <a:t>This means, you could hide rows for workpackages which are not relevant (but never delete cells, rows or columns). If a project has only 6 workpackages, then you could hide the rows for workpackages 7-15. Also complete project sections (if only working for one project for example) could be hidden.</a:t>
          </a:r>
        </a:p>
        <a:p>
          <a:pPr algn="l" rtl="0">
            <a:lnSpc>
              <a:spcPts val="1200"/>
            </a:lnSpc>
            <a:defRPr sz="1000"/>
          </a:pPr>
          <a:endParaRPr lang="de-DE" sz="1100" b="0" i="0" u="none" strike="noStrike" baseline="0">
            <a:solidFill>
              <a:srgbClr val="000000"/>
            </a:solidFill>
            <a:latin typeface="Arial" pitchFamily="34" charset="0"/>
            <a:cs typeface="Arial" pitchFamily="34" charset="0"/>
          </a:endParaRPr>
        </a:p>
        <a:p>
          <a:pPr algn="l" rtl="0">
            <a:defRPr sz="1000"/>
          </a:pPr>
          <a:r>
            <a:rPr lang="de-DE" sz="1100" b="0" i="0" u="none" strike="noStrike" baseline="0">
              <a:solidFill>
                <a:srgbClr val="000000"/>
              </a:solidFill>
              <a:latin typeface="Arial" pitchFamily="34" charset="0"/>
              <a:cs typeface="Arial" pitchFamily="34" charset="0"/>
            </a:rPr>
            <a:t>3) If you have prepared the sheet "M01", then you have to create </a:t>
          </a:r>
          <a:r>
            <a:rPr lang="de-DE" sz="1100" b="1" i="0" u="none" strike="noStrike" baseline="0">
              <a:solidFill>
                <a:srgbClr val="000000"/>
              </a:solidFill>
              <a:latin typeface="Arial" pitchFamily="34" charset="0"/>
              <a:cs typeface="Arial" pitchFamily="34" charset="0"/>
            </a:rPr>
            <a:t>sheets for every other month in the calender year</a:t>
          </a:r>
          <a:r>
            <a:rPr lang="de-DE" sz="1100" b="0" i="0" u="none" strike="noStrike" baseline="0">
              <a:solidFill>
                <a:srgbClr val="000000"/>
              </a:solidFill>
              <a:latin typeface="Arial" pitchFamily="34" charset="0"/>
              <a:cs typeface="Arial" pitchFamily="34" charset="0"/>
            </a:rPr>
            <a:t>. This is done by duplicating the sheet M01 </a:t>
          </a:r>
          <a:r>
            <a:rPr lang="de-DE" sz="1100" b="1" i="0" u="none" strike="noStrike" baseline="0">
              <a:solidFill>
                <a:srgbClr val="000000"/>
              </a:solidFill>
              <a:latin typeface="Arial" pitchFamily="34" charset="0"/>
              <a:cs typeface="Arial" pitchFamily="34" charset="0"/>
            </a:rPr>
            <a:t>eleven times</a:t>
          </a:r>
          <a:r>
            <a:rPr lang="de-DE" sz="1100" b="0" i="0" u="none" strike="noStrike" baseline="0">
              <a:solidFill>
                <a:srgbClr val="000000"/>
              </a:solidFill>
              <a:latin typeface="Arial" pitchFamily="34" charset="0"/>
              <a:cs typeface="Arial" pitchFamily="34" charset="0"/>
            </a:rPr>
            <a:t>. Duplicating can be done with a right-click on the sheet name and choosing "Move/Copy", and tick the box "Create Copy" which creates a new sheet with a name such as "M01 (2)". Rename the new sheets to "M02", "M03", "M04", "M05", "M06", "M07", "M08", "M09", "M10", "M11", "M12". For the functionality of the timesheet it is necessary that </a:t>
          </a:r>
          <a:r>
            <a:rPr lang="de-DE" sz="1100" b="1" i="0" u="none" strike="noStrike" baseline="0">
              <a:solidFill>
                <a:srgbClr val="000000"/>
              </a:solidFill>
              <a:latin typeface="Arial" pitchFamily="34" charset="0"/>
              <a:cs typeface="Arial" pitchFamily="34" charset="0"/>
            </a:rPr>
            <a:t>a single sheet per  month with the above names exist</a:t>
          </a:r>
          <a:r>
            <a:rPr lang="de-DE" sz="1100" b="0" i="0" u="none" strike="noStrike" baseline="0">
              <a:solidFill>
                <a:srgbClr val="000000"/>
              </a:solidFill>
              <a:latin typeface="Arial" pitchFamily="34" charset="0"/>
              <a:cs typeface="Arial" pitchFamily="34" charset="0"/>
            </a:rPr>
            <a:t>.</a:t>
          </a:r>
        </a:p>
        <a:p>
          <a:pPr algn="l" rtl="0">
            <a:lnSpc>
              <a:spcPts val="1200"/>
            </a:lnSpc>
            <a:defRPr sz="1000"/>
          </a:pPr>
          <a:endParaRPr lang="de-DE" sz="1100" b="0" i="0" u="none" strike="noStrike" baseline="0">
            <a:solidFill>
              <a:srgbClr val="000000"/>
            </a:solidFill>
            <a:latin typeface="Arial" pitchFamily="34" charset="0"/>
            <a:cs typeface="Arial" pitchFamily="34" charset="0"/>
          </a:endParaRPr>
        </a:p>
        <a:p>
          <a:pPr algn="l" rtl="0">
            <a:defRPr sz="1000"/>
          </a:pPr>
          <a:r>
            <a:rPr lang="de-DE" sz="1100" b="0" i="0" u="none" strike="noStrike" baseline="0">
              <a:solidFill>
                <a:srgbClr val="000000"/>
              </a:solidFill>
              <a:latin typeface="Arial" pitchFamily="34" charset="0"/>
              <a:ea typeface="+mn-ea"/>
              <a:cs typeface="Arial" pitchFamily="34" charset="0"/>
            </a:rPr>
            <a:t>4) </a:t>
          </a:r>
          <a:r>
            <a:rPr lang="de-DE" sz="1100" b="1" i="0" u="none" strike="noStrike" baseline="0">
              <a:solidFill>
                <a:srgbClr val="FF0000"/>
              </a:solidFill>
              <a:latin typeface="Arial" pitchFamily="34" charset="0"/>
              <a:cs typeface="Arial" pitchFamily="34" charset="0"/>
            </a:rPr>
            <a:t>Public Holidays have to be indicated manually, </a:t>
          </a:r>
          <a:r>
            <a:rPr lang="de-DE" sz="1100" b="1" i="0" u="none" strike="noStrike" baseline="0">
              <a:solidFill>
                <a:srgbClr val="FF0000"/>
              </a:solidFill>
              <a:latin typeface="Arial" pitchFamily="34" charset="0"/>
              <a:ea typeface="+mn-ea"/>
              <a:cs typeface="Arial" pitchFamily="34" charset="0"/>
            </a:rPr>
            <a:t>by filling in the applicable cell in the time sheets with the same colour used for weekend days.</a:t>
          </a:r>
        </a:p>
        <a:p>
          <a:pPr algn="l" rtl="0">
            <a:defRPr sz="1000"/>
          </a:pPr>
          <a:endParaRPr lang="de-DE" sz="1100" b="0" i="0" u="none" strike="noStrike" baseline="0">
            <a:solidFill>
              <a:srgbClr val="000000"/>
            </a:solidFill>
            <a:latin typeface="Arial" pitchFamily="34" charset="0"/>
            <a:cs typeface="Arial" pitchFamily="34" charset="0"/>
          </a:endParaRPr>
        </a:p>
        <a:p>
          <a:pPr algn="l" rtl="0">
            <a:lnSpc>
              <a:spcPts val="1200"/>
            </a:lnSpc>
            <a:defRPr sz="1000"/>
          </a:pPr>
          <a:r>
            <a:rPr lang="de-DE" sz="1100" b="0" i="0" u="none" strike="noStrike" baseline="0">
              <a:solidFill>
                <a:srgbClr val="000000"/>
              </a:solidFill>
              <a:latin typeface="Arial" pitchFamily="34" charset="0"/>
              <a:cs typeface="Arial" pitchFamily="34" charset="0"/>
            </a:rPr>
            <a:t>5) </a:t>
          </a:r>
          <a:r>
            <a:rPr lang="de-DE" sz="1100" b="1" i="0" u="none" strike="noStrike" baseline="0">
              <a:solidFill>
                <a:srgbClr val="000000"/>
              </a:solidFill>
              <a:latin typeface="Arial" pitchFamily="34" charset="0"/>
              <a:cs typeface="Arial" pitchFamily="34" charset="0"/>
            </a:rPr>
            <a:t>Save the file</a:t>
          </a:r>
          <a:r>
            <a:rPr lang="de-DE" sz="1100" b="0" i="0" u="none" strike="noStrike" baseline="0">
              <a:solidFill>
                <a:srgbClr val="000000"/>
              </a:solidFill>
              <a:latin typeface="Arial" pitchFamily="34" charset="0"/>
              <a:cs typeface="Arial" pitchFamily="34" charset="0"/>
            </a:rPr>
            <a:t>. Now the timesheet file for one person for a business year is prepared. Repeat steps 1-3 for all other persons, or change the name in the sheet "Central" if the settings fit for the other people working on the project as well.</a:t>
          </a:r>
        </a:p>
        <a:p>
          <a:pPr algn="l" rtl="0">
            <a:defRPr sz="1000"/>
          </a:pPr>
          <a:endParaRPr lang="de-DE" sz="1100" b="0" i="0" u="none" strike="noStrike" baseline="0">
            <a:solidFill>
              <a:srgbClr val="000000"/>
            </a:solidFill>
            <a:latin typeface="Arial" pitchFamily="34" charset="0"/>
            <a:cs typeface="Arial" pitchFamily="34" charset="0"/>
          </a:endParaRPr>
        </a:p>
        <a:p>
          <a:pPr algn="l" rtl="0">
            <a:defRPr sz="1000"/>
          </a:pPr>
          <a:endParaRPr lang="de-DE" sz="1100" b="0" i="0" u="none" strike="noStrike" baseline="0">
            <a:solidFill>
              <a:srgbClr val="000000"/>
            </a:solidFill>
            <a:latin typeface="Arial" pitchFamily="34" charset="0"/>
            <a:cs typeface="Arial" pitchFamily="34" charset="0"/>
          </a:endParaRPr>
        </a:p>
        <a:p>
          <a:pPr rtl="0"/>
          <a:r>
            <a:rPr lang="de-DE" sz="1100" b="0" i="1" u="sng" baseline="0">
              <a:effectLst/>
              <a:latin typeface="Arial" panose="020B0604020202020204" pitchFamily="34" charset="0"/>
              <a:ea typeface="+mn-ea"/>
              <a:cs typeface="Arial" panose="020B0604020202020204" pitchFamily="34" charset="0"/>
            </a:rPr>
            <a:t>Other information:  </a:t>
          </a:r>
        </a:p>
        <a:p>
          <a:pPr marL="171450" indent="-171450" rtl="0">
            <a:buFont typeface="Wingdings" panose="05000000000000000000" pitchFamily="2" charset="2"/>
            <a:buChar char="§"/>
          </a:pPr>
          <a:r>
            <a:rPr lang="de-DE" sz="1100" b="0" i="0" u="none" baseline="0">
              <a:effectLst/>
              <a:latin typeface="Arial" panose="020B0604020202020204" pitchFamily="34" charset="0"/>
              <a:ea typeface="+mn-ea"/>
              <a:cs typeface="Arial" panose="020B0604020202020204" pitchFamily="34" charset="0"/>
            </a:rPr>
            <a:t>max. declarable days: this is the maximum amount of days you can declare for this person for this year; ATTENTION: time of parental leave has to be deducted from this amount manually!</a:t>
          </a:r>
          <a:endParaRPr lang="de-DE" i="0" u="none">
            <a:effectLst/>
            <a:latin typeface="Arial" panose="020B0604020202020204" pitchFamily="34" charset="0"/>
            <a:cs typeface="Arial" panose="020B0604020202020204" pitchFamily="34" charset="0"/>
          </a:endParaRPr>
        </a:p>
        <a:p>
          <a:pPr marL="171450" indent="-171450" rtl="0">
            <a:lnSpc>
              <a:spcPts val="1200"/>
            </a:lnSpc>
            <a:buFont typeface="Wingdings" panose="05000000000000000000" pitchFamily="2" charset="2"/>
            <a:buChar char="§"/>
          </a:pPr>
          <a:r>
            <a:rPr lang="de-DE" sz="1100" b="0" i="0" baseline="0">
              <a:effectLst/>
              <a:latin typeface="Arial" panose="020B0604020202020204" pitchFamily="34" charset="0"/>
              <a:ea typeface="+mn-ea"/>
              <a:cs typeface="Arial" panose="020B0604020202020204" pitchFamily="34" charset="0"/>
            </a:rPr>
            <a:t>max. daily hours: threshold above which yellow colour indication in row 9 of each monthly timesheet is given if the total hours per day exceed this number</a:t>
          </a:r>
          <a:endParaRPr lang="de-DE">
            <a:effectLst/>
            <a:latin typeface="Arial" panose="020B0604020202020204" pitchFamily="34" charset="0"/>
            <a:cs typeface="Arial" panose="020B0604020202020204" pitchFamily="34" charset="0"/>
          </a:endParaRPr>
        </a:p>
        <a:p>
          <a:pPr marL="171450" indent="-171450" rtl="0" eaLnBrk="1" fontAlgn="auto" latinLnBrk="0" hangingPunct="1">
            <a:buFont typeface="Wingdings" panose="05000000000000000000" pitchFamily="2" charset="2"/>
            <a:buChar char="§"/>
          </a:pPr>
          <a:r>
            <a:rPr lang="de-DE" sz="1100" b="0" i="0" baseline="0">
              <a:effectLst/>
              <a:latin typeface="Arial" panose="020B0604020202020204" pitchFamily="34" charset="0"/>
              <a:ea typeface="+mn-ea"/>
              <a:cs typeface="Arial" panose="020B0604020202020204" pitchFamily="34" charset="0"/>
            </a:rPr>
            <a:t>max monthly hours: threshold above which yellow colour indication in row 3 of each monthly timesheet is given if the total monthly exceed this number</a:t>
          </a:r>
        </a:p>
        <a:p>
          <a:pPr marL="171450" indent="-171450" rtl="0" eaLnBrk="1" fontAlgn="auto" latinLnBrk="0" hangingPunct="1">
            <a:buFont typeface="Wingdings" panose="05000000000000000000" pitchFamily="2" charset="2"/>
            <a:buChar char="§"/>
          </a:pPr>
          <a:r>
            <a:rPr lang="de-DE">
              <a:effectLst/>
              <a:latin typeface="Arial" panose="020B0604020202020204" pitchFamily="34" charset="0"/>
              <a:cs typeface="Arial" panose="020B0604020202020204" pitchFamily="34" charset="0"/>
            </a:rPr>
            <a:t>The thresholds for max. declarable days, max. daily hours and max. monthly hours are calculated on the basis of the person’s full contract at LUH. If a person is financed by more than just the EU-Grant, always double-check, that no double-funding occurs.</a:t>
          </a:r>
          <a:r>
            <a:rPr lang="de-DE" baseline="0">
              <a:effectLst/>
              <a:latin typeface="Arial" panose="020B0604020202020204" pitchFamily="34" charset="0"/>
              <a:cs typeface="Arial" panose="020B0604020202020204" pitchFamily="34" charset="0"/>
            </a:rPr>
            <a:t> The project management team of the EU Liaison Office Hannover/Hildesheim at LUH will advice you with any questions regarding this topic.</a:t>
          </a:r>
          <a:endParaRPr lang="de-DE">
            <a:effectLst/>
            <a:latin typeface="Arial" panose="020B0604020202020204" pitchFamily="34" charset="0"/>
            <a:cs typeface="Arial" panose="020B0604020202020204" pitchFamily="34" charset="0"/>
          </a:endParaRPr>
        </a:p>
        <a:p>
          <a:pPr marL="171450" indent="-171450" rtl="0" eaLnBrk="1" fontAlgn="auto" latinLnBrk="0" hangingPunct="1">
            <a:buFont typeface="Wingdings" panose="05000000000000000000" pitchFamily="2" charset="2"/>
            <a:buChar char="§"/>
          </a:pPr>
          <a:r>
            <a:rPr lang="de-DE" sz="1100" b="0" i="0" baseline="0">
              <a:effectLst/>
              <a:latin typeface="Arial" panose="020B0604020202020204" pitchFamily="34" charset="0"/>
              <a:ea typeface="+mn-ea"/>
              <a:cs typeface="Arial" panose="020B0604020202020204" pitchFamily="34" charset="0"/>
            </a:rPr>
            <a:t>LUH hours per day equivalent: this number is fixed to 8 hours</a:t>
          </a:r>
        </a:p>
        <a:p>
          <a:pPr marL="171450" indent="-171450" rtl="0" eaLnBrk="1" fontAlgn="auto" latinLnBrk="0" hangingPunct="1">
            <a:buFont typeface="Wingdings" panose="05000000000000000000" pitchFamily="2" charset="2"/>
            <a:buChar char="§"/>
          </a:pPr>
          <a:r>
            <a:rPr lang="de-DE" sz="1100" b="0" i="0" baseline="0">
              <a:effectLst/>
              <a:latin typeface="Arial" panose="020B0604020202020204" pitchFamily="34" charset="0"/>
              <a:ea typeface="+mn-ea"/>
              <a:cs typeface="Arial" panose="020B0604020202020204" pitchFamily="34" charset="0"/>
            </a:rPr>
            <a:t>Days per person month: This number is used to calculate (in sheet "Total Project") the number of person months from the days per month recorded</a:t>
          </a:r>
          <a:endParaRPr lang="de-DE">
            <a:effectLst/>
            <a:latin typeface="Arial" panose="020B0604020202020204" pitchFamily="34" charset="0"/>
            <a:cs typeface="Arial" panose="020B0604020202020204" pitchFamily="34" charset="0"/>
          </a:endParaRPr>
        </a:p>
        <a:p>
          <a:pPr marL="171450" indent="-171450" rtl="0">
            <a:buFont typeface="Wingdings" panose="05000000000000000000" pitchFamily="2" charset="2"/>
            <a:buChar char="§"/>
          </a:pPr>
          <a:r>
            <a:rPr lang="de-DE" sz="1100" b="0" i="0" baseline="0">
              <a:effectLst/>
              <a:latin typeface="Arial" panose="020B0604020202020204" pitchFamily="34" charset="0"/>
              <a:ea typeface="+mn-ea"/>
              <a:cs typeface="Arial" panose="020B0604020202020204" pitchFamily="34" charset="0"/>
            </a:rPr>
            <a:t>Version number: Cell Q1 shows the current version of the timesheet file</a:t>
          </a:r>
        </a:p>
        <a:p>
          <a:pPr rtl="0"/>
          <a:endParaRPr lang="de-DE" sz="1100" b="0" i="0" baseline="0">
            <a:effectLst/>
            <a:latin typeface="Arial" panose="020B0604020202020204" pitchFamily="34" charset="0"/>
            <a:ea typeface="+mn-ea"/>
            <a:cs typeface="Arial" panose="020B0604020202020204" pitchFamily="34" charset="0"/>
          </a:endParaRPr>
        </a:p>
        <a:p>
          <a:pPr rtl="0"/>
          <a:endParaRPr lang="de-DE" sz="1100" b="0" i="0" baseline="0">
            <a:effectLst/>
            <a:latin typeface="Arial" panose="020B0604020202020204" pitchFamily="34" charset="0"/>
            <a:ea typeface="+mn-ea"/>
            <a:cs typeface="Arial" panose="020B0604020202020204" pitchFamily="34" charset="0"/>
          </a:endParaRPr>
        </a:p>
        <a:p>
          <a:pPr rtl="0">
            <a:lnSpc>
              <a:spcPts val="1200"/>
            </a:lnSpc>
          </a:pPr>
          <a:r>
            <a:rPr lang="de-DE" sz="1100" b="1" i="0" u="sng" baseline="0">
              <a:latin typeface="Arial" pitchFamily="34" charset="0"/>
              <a:ea typeface="+mn-ea"/>
              <a:cs typeface="Arial" pitchFamily="34" charset="0"/>
            </a:rPr>
            <a:t>Data Protection Information:</a:t>
          </a:r>
        </a:p>
        <a:p>
          <a:pPr marL="171450" indent="-171450" rtl="0">
            <a:buFont typeface="Wingdings" panose="05000000000000000000" pitchFamily="2" charset="2"/>
            <a:buChar char="§"/>
          </a:pPr>
          <a:r>
            <a:rPr lang="de-DE" sz="1100" b="0" i="0" baseline="0">
              <a:effectLst/>
              <a:latin typeface="Arial" panose="020B0604020202020204" pitchFamily="34" charset="0"/>
              <a:ea typeface="+mn-ea"/>
              <a:cs typeface="Arial" panose="020B0604020202020204" pitchFamily="34" charset="0"/>
            </a:rPr>
            <a:t>The LUH is obliged to provide details of the timesheets to the Commission as part of its reporting in accordance with its obligations under the Grant Agreement.  </a:t>
          </a:r>
        </a:p>
        <a:p>
          <a:pPr marL="171450" indent="-171450" rtl="0">
            <a:buFont typeface="Wingdings" panose="05000000000000000000" pitchFamily="2" charset="2"/>
            <a:buChar char="§"/>
          </a:pPr>
          <a:r>
            <a:rPr lang="de-DE" sz="1100" b="0" i="0" baseline="0">
              <a:effectLst/>
              <a:latin typeface="Arial" panose="020B0604020202020204" pitchFamily="34" charset="0"/>
              <a:ea typeface="+mn-ea"/>
              <a:cs typeface="Arial" panose="020B0604020202020204" pitchFamily="34" charset="0"/>
            </a:rPr>
            <a:t>Names or other data from which individual persons can be identified will only be disclosed when this is necessary or requested by the Commission.  </a:t>
          </a:r>
        </a:p>
        <a:p>
          <a:pPr marL="171450" indent="-171450" rtl="0">
            <a:buFont typeface="Wingdings" panose="05000000000000000000" pitchFamily="2" charset="2"/>
            <a:buChar char="§"/>
          </a:pPr>
          <a:r>
            <a:rPr lang="de-DE" sz="1100" b="0" i="0" baseline="0">
              <a:effectLst/>
              <a:latin typeface="Arial" panose="020B0604020202020204" pitchFamily="34" charset="0"/>
              <a:ea typeface="+mn-ea"/>
              <a:cs typeface="Arial" panose="020B0604020202020204" pitchFamily="34" charset="0"/>
            </a:rPr>
            <a:t>In the case of an audit it may be necessary to pass on personal data to the auditors.  </a:t>
          </a:r>
        </a:p>
        <a:p>
          <a:pPr marL="171450" indent="-171450" rtl="0">
            <a:buFont typeface="Wingdings" panose="05000000000000000000" pitchFamily="2" charset="2"/>
            <a:buChar char="§"/>
          </a:pPr>
          <a:r>
            <a:rPr lang="de-DE" sz="1100" b="0" i="0" baseline="0">
              <a:effectLst/>
              <a:latin typeface="Arial" panose="020B0604020202020204" pitchFamily="34" charset="0"/>
              <a:ea typeface="+mn-ea"/>
              <a:cs typeface="Arial" panose="020B0604020202020204" pitchFamily="34" charset="0"/>
            </a:rPr>
            <a:t>Please note the relevant specific Privacy Statement of the Commission</a:t>
          </a:r>
          <a:r>
            <a:rPr lang="de-DE" sz="1100" b="0" i="0" u="none" strike="noStrike">
              <a:effectLst/>
              <a:latin typeface="Arial" panose="020B0604020202020204" pitchFamily="34" charset="0"/>
              <a:ea typeface="+mn-ea"/>
              <a:cs typeface="Arial" panose="020B0604020202020204" pitchFamily="34" charset="0"/>
            </a:rPr>
            <a:t>:  </a:t>
          </a:r>
          <a:r>
            <a:rPr lang="de-DE" sz="1100" b="0" i="0" u="sng" strike="noStrike">
              <a:effectLst/>
              <a:latin typeface="Arial" panose="020B0604020202020204" pitchFamily="34" charset="0"/>
              <a:ea typeface="+mn-ea"/>
              <a:cs typeface="Arial" panose="020B0604020202020204" pitchFamily="34" charset="0"/>
            </a:rPr>
            <a:t>https://ec.europa.eu/info/funding-tenders/opportunities/portal/screen/support/legalnotice</a:t>
          </a:r>
          <a:r>
            <a:rPr lang="de-DE">
              <a:latin typeface="Arial" panose="020B0604020202020204" pitchFamily="34" charset="0"/>
              <a:cs typeface="Arial" panose="020B0604020202020204" pitchFamily="34" charset="0"/>
            </a:rPr>
            <a:t> </a:t>
          </a:r>
        </a:p>
        <a:p>
          <a:pPr rtl="0"/>
          <a:endParaRPr lang="de-DE" sz="1100" b="1" i="0" u="none" strike="noStrike">
            <a:solidFill>
              <a:srgbClr val="FF0000"/>
            </a:solidFill>
            <a:effectLst/>
            <a:latin typeface="Arial" panose="020B0604020202020204" pitchFamily="34" charset="0"/>
            <a:ea typeface="+mn-ea"/>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de-DE" sz="1100" b="1" i="0" u="sng" baseline="0">
              <a:effectLst/>
              <a:latin typeface="Arial" panose="020B0604020202020204" pitchFamily="34" charset="0"/>
              <a:ea typeface="+mn-ea"/>
              <a:cs typeface="Arial" panose="020B0604020202020204" pitchFamily="34" charset="0"/>
            </a:rPr>
            <a:t>Disclaimer:</a:t>
          </a:r>
          <a:endParaRPr lang="de-DE" sz="1100" b="1" i="0" u="none" strike="noStrike">
            <a:solidFill>
              <a:srgbClr val="FF0000"/>
            </a:solidFill>
            <a:effectLst/>
            <a:latin typeface="Arial" panose="020B0604020202020204" pitchFamily="34" charset="0"/>
            <a:ea typeface="+mn-ea"/>
            <a:cs typeface="Arial" panose="020B0604020202020204" pitchFamily="34" charset="0"/>
          </a:endParaRPr>
        </a:p>
        <a:p>
          <a:pPr rtl="0">
            <a:lnSpc>
              <a:spcPts val="1200"/>
            </a:lnSpc>
          </a:pPr>
          <a:r>
            <a:rPr lang="de-DE" sz="1100" b="0" i="0" u="none" strike="noStrike">
              <a:effectLst/>
              <a:latin typeface="Arial" panose="020B0604020202020204" pitchFamily="34" charset="0"/>
              <a:ea typeface="+mn-ea"/>
              <a:cs typeface="Arial" panose="020B0604020202020204" pitchFamily="34" charset="0"/>
            </a:rPr>
            <a:t>The LUH is not liable for any use of this example timesheet.</a:t>
          </a:r>
          <a:r>
            <a:rPr lang="de-DE" b="0">
              <a:latin typeface="Arial" panose="020B0604020202020204" pitchFamily="34" charset="0"/>
              <a:cs typeface="Arial" panose="020B0604020202020204" pitchFamily="34" charset="0"/>
            </a:rPr>
            <a:t> </a:t>
          </a:r>
          <a:endParaRPr lang="de-DE" sz="1100" b="0" i="0" u="none" strike="noStrike" baseline="0">
            <a:solidFill>
              <a:srgbClr val="0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66675</xdr:rowOff>
    </xdr:from>
    <xdr:to>
      <xdr:col>0</xdr:col>
      <xdr:colOff>800100</xdr:colOff>
      <xdr:row>3</xdr:row>
      <xdr:rowOff>247650</xdr:rowOff>
    </xdr:to>
    <xdr:pic>
      <xdr:nvPicPr>
        <xdr:cNvPr id="1495" name="Picture 2" descr="FP7-gen-RG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66675"/>
          <a:ext cx="7905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B1:AB145"/>
  <sheetViews>
    <sheetView showGridLines="0" tabSelected="1" zoomScale="82" zoomScaleNormal="82" zoomScaleSheetLayoutView="100" workbookViewId="0">
      <selection activeCell="AC1" sqref="AC1"/>
    </sheetView>
  </sheetViews>
  <sheetFormatPr baseColWidth="10" defaultRowHeight="12.75" x14ac:dyDescent="0.2"/>
  <cols>
    <col min="1" max="1" width="1.42578125" style="89" customWidth="1"/>
    <col min="2" max="23" width="3.7109375" style="89" customWidth="1"/>
    <col min="24" max="24" width="6.7109375" style="89" customWidth="1"/>
    <col min="25" max="25" width="5.7109375" style="89" customWidth="1"/>
    <col min="26" max="26" width="4.5703125" style="89" customWidth="1"/>
    <col min="27" max="27" width="11.42578125" style="89"/>
    <col min="28" max="28" width="8.85546875" style="89" customWidth="1"/>
    <col min="29" max="16384" width="11.42578125" style="89"/>
  </cols>
  <sheetData>
    <row r="1" spans="2:28" ht="44.25" customHeight="1" x14ac:dyDescent="0.2">
      <c r="B1" s="298" t="s">
        <v>60</v>
      </c>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row>
    <row r="2" spans="2:28" ht="20.25" customHeight="1" x14ac:dyDescent="0.2">
      <c r="B2" s="201"/>
      <c r="C2" s="184"/>
      <c r="D2" s="184"/>
      <c r="E2" s="184"/>
      <c r="F2" s="184"/>
      <c r="G2" s="184"/>
      <c r="H2" s="184"/>
      <c r="I2" s="184"/>
      <c r="J2" s="184"/>
      <c r="K2" s="184"/>
      <c r="L2" s="184"/>
      <c r="M2" s="184"/>
      <c r="N2" s="184"/>
      <c r="O2" s="184"/>
      <c r="P2" s="184"/>
      <c r="Q2" s="184"/>
      <c r="R2" s="297"/>
      <c r="S2" s="297"/>
      <c r="T2" s="297"/>
      <c r="U2" s="297"/>
    </row>
    <row r="3" spans="2:28" ht="12" customHeight="1" x14ac:dyDescent="0.2"/>
    <row r="4" spans="2:28" ht="13.15" customHeight="1" x14ac:dyDescent="0.2">
      <c r="B4" s="185"/>
      <c r="C4" s="185"/>
    </row>
    <row r="5" spans="2:28" ht="13.15" customHeight="1" x14ac:dyDescent="0.2">
      <c r="B5" s="88"/>
      <c r="D5" s="88"/>
      <c r="E5" s="88"/>
      <c r="F5" s="5"/>
      <c r="G5" s="9"/>
      <c r="H5" s="88"/>
      <c r="I5" s="88"/>
      <c r="J5" s="88"/>
      <c r="K5" s="88"/>
      <c r="L5" s="5"/>
      <c r="M5" s="10"/>
      <c r="N5" s="88"/>
      <c r="O5" s="88"/>
      <c r="P5" s="88"/>
      <c r="Q5" s="88"/>
      <c r="R5" s="88"/>
      <c r="S5" s="88"/>
      <c r="T5" s="5"/>
      <c r="U5" s="9"/>
      <c r="V5" s="88"/>
      <c r="W5" s="88"/>
      <c r="X5" s="88"/>
      <c r="Y5" s="88"/>
      <c r="Z5" s="88"/>
    </row>
    <row r="6" spans="2:28" ht="13.15" customHeight="1" x14ac:dyDescent="0.2">
      <c r="B6" s="88"/>
      <c r="E6" s="88"/>
      <c r="F6" s="88"/>
      <c r="G6" s="88"/>
      <c r="H6" s="88"/>
      <c r="I6" s="88"/>
      <c r="J6" s="88"/>
      <c r="K6" s="88"/>
      <c r="L6" s="88"/>
      <c r="M6" s="88"/>
      <c r="N6" s="88"/>
      <c r="O6" s="88"/>
      <c r="P6" s="88"/>
      <c r="Q6" s="88"/>
      <c r="R6" s="88"/>
      <c r="S6" s="88"/>
      <c r="T6" s="88"/>
      <c r="U6" s="88"/>
      <c r="V6" s="88"/>
      <c r="W6" s="88"/>
      <c r="X6" s="88"/>
      <c r="Y6" s="88"/>
      <c r="Z6" s="88"/>
    </row>
    <row r="7" spans="2:28" ht="13.15" customHeight="1" x14ac:dyDescent="0.2">
      <c r="B7" s="88"/>
      <c r="D7" s="88"/>
      <c r="E7" s="88"/>
      <c r="F7" s="88"/>
      <c r="G7" s="88"/>
      <c r="H7" s="88"/>
      <c r="I7" s="88"/>
      <c r="J7" s="88"/>
      <c r="K7" s="88"/>
      <c r="L7" s="88"/>
      <c r="M7" s="88"/>
      <c r="N7" s="88"/>
      <c r="O7" s="88"/>
      <c r="P7" s="88"/>
      <c r="Q7" s="88"/>
      <c r="R7" s="88"/>
      <c r="S7" s="88"/>
      <c r="T7" s="88"/>
      <c r="U7" s="88"/>
      <c r="V7" s="88"/>
      <c r="W7" s="88"/>
      <c r="X7" s="88"/>
      <c r="Y7" s="88"/>
      <c r="Z7" s="88"/>
    </row>
    <row r="8" spans="2:28" ht="13.15" customHeight="1" x14ac:dyDescent="0.2">
      <c r="B8" s="88"/>
      <c r="C8" s="88"/>
      <c r="D8" s="88"/>
      <c r="E8" s="88"/>
      <c r="F8" s="88"/>
      <c r="G8" s="88"/>
      <c r="H8" s="88"/>
      <c r="I8" s="88"/>
      <c r="J8" s="88"/>
      <c r="K8" s="88"/>
      <c r="L8" s="88"/>
      <c r="M8" s="88"/>
      <c r="N8" s="88"/>
      <c r="O8" s="88"/>
      <c r="P8" s="88"/>
      <c r="Q8" s="88"/>
      <c r="R8" s="88"/>
      <c r="S8" s="88"/>
      <c r="T8" s="88"/>
      <c r="U8" s="88"/>
      <c r="V8" s="88"/>
      <c r="W8" s="88"/>
      <c r="X8" s="88"/>
      <c r="Y8" s="88"/>
      <c r="Z8" s="88"/>
    </row>
    <row r="9" spans="2:28" ht="15.75" customHeight="1" x14ac:dyDescent="0.2">
      <c r="B9" s="88"/>
      <c r="D9" s="9"/>
      <c r="E9" s="88"/>
      <c r="F9" s="88"/>
      <c r="G9" s="88"/>
      <c r="H9" s="88"/>
      <c r="I9" s="88"/>
      <c r="J9" s="88"/>
      <c r="K9" s="88"/>
      <c r="L9" s="88"/>
      <c r="M9" s="88"/>
      <c r="N9" s="88"/>
      <c r="O9" s="88"/>
      <c r="P9" s="88"/>
      <c r="Q9" s="88"/>
      <c r="R9" s="88"/>
      <c r="S9" s="88"/>
      <c r="T9" s="88"/>
      <c r="U9" s="88"/>
      <c r="V9" s="88"/>
      <c r="W9" s="88"/>
      <c r="X9" s="88"/>
      <c r="Y9" s="88"/>
      <c r="Z9" s="88"/>
    </row>
    <row r="10" spans="2:28" ht="13.15" customHeight="1" x14ac:dyDescent="0.2">
      <c r="B10" s="88"/>
      <c r="E10" s="88"/>
      <c r="F10" s="5"/>
      <c r="G10" s="9"/>
      <c r="H10" s="88"/>
      <c r="I10" s="88"/>
      <c r="J10" s="88"/>
      <c r="K10" s="88"/>
      <c r="L10" s="88"/>
      <c r="M10" s="88"/>
      <c r="N10" s="88"/>
      <c r="O10" s="88"/>
      <c r="P10" s="88"/>
      <c r="Q10" s="88"/>
      <c r="R10" s="88"/>
      <c r="S10" s="88"/>
      <c r="T10" s="88"/>
      <c r="U10" s="88"/>
      <c r="V10" s="88"/>
      <c r="W10" s="88"/>
      <c r="X10" s="88"/>
      <c r="Y10" s="88"/>
      <c r="Z10" s="88"/>
    </row>
    <row r="13" spans="2:28" ht="13.15" customHeight="1" x14ac:dyDescent="0.2">
      <c r="B13" s="88"/>
      <c r="C13" s="88"/>
      <c r="D13" s="88"/>
      <c r="O13" s="88"/>
      <c r="P13" s="88"/>
      <c r="Q13" s="88"/>
      <c r="R13" s="88"/>
      <c r="S13" s="88"/>
      <c r="T13" s="88"/>
      <c r="U13" s="88"/>
      <c r="V13" s="88"/>
      <c r="W13" s="88"/>
      <c r="X13" s="88"/>
      <c r="Y13" s="88"/>
      <c r="Z13" s="88"/>
    </row>
    <row r="14" spans="2:28" ht="13.15" customHeight="1" x14ac:dyDescent="0.2">
      <c r="B14" s="88"/>
      <c r="D14" s="186"/>
      <c r="E14" s="88"/>
      <c r="F14" s="88"/>
      <c r="G14" s="88"/>
      <c r="H14" s="88"/>
      <c r="I14" s="88"/>
      <c r="J14" s="88"/>
      <c r="K14" s="88"/>
      <c r="L14" s="88"/>
      <c r="M14" s="88"/>
      <c r="N14" s="88"/>
      <c r="O14" s="186"/>
      <c r="P14" s="186"/>
      <c r="Q14" s="186"/>
      <c r="R14" s="186"/>
      <c r="S14" s="186"/>
      <c r="T14" s="186"/>
      <c r="U14" s="186"/>
      <c r="V14" s="186"/>
      <c r="W14" s="186"/>
      <c r="X14" s="186"/>
      <c r="Y14" s="186"/>
      <c r="Z14" s="186"/>
    </row>
    <row r="15" spans="2:28" ht="13.15" customHeight="1" x14ac:dyDescent="0.2">
      <c r="B15" s="88"/>
      <c r="C15" s="88"/>
      <c r="D15" s="186"/>
      <c r="E15" s="186"/>
      <c r="F15" s="186"/>
      <c r="G15" s="186"/>
      <c r="H15" s="186"/>
      <c r="I15" s="186"/>
      <c r="J15" s="186"/>
      <c r="K15" s="186"/>
      <c r="L15" s="186"/>
      <c r="M15" s="186"/>
      <c r="N15" s="186"/>
      <c r="O15" s="186"/>
      <c r="P15" s="11"/>
      <c r="Q15" s="11"/>
      <c r="R15" s="186"/>
      <c r="S15" s="186"/>
      <c r="T15" s="186"/>
      <c r="U15" s="186"/>
      <c r="V15" s="186"/>
      <c r="W15" s="11"/>
      <c r="X15" s="11"/>
      <c r="Y15" s="11"/>
      <c r="Z15" s="186"/>
    </row>
    <row r="16" spans="2:28" ht="13.15" customHeight="1" x14ac:dyDescent="0.2">
      <c r="B16" s="88"/>
      <c r="C16" s="88"/>
      <c r="D16" s="88"/>
      <c r="E16" s="88"/>
      <c r="F16" s="88"/>
      <c r="G16" s="88"/>
      <c r="H16" s="88"/>
      <c r="I16" s="88"/>
      <c r="J16" s="88"/>
      <c r="K16" s="88"/>
      <c r="L16" s="88"/>
      <c r="M16" s="88"/>
      <c r="N16" s="88"/>
      <c r="O16" s="88"/>
      <c r="P16" s="88"/>
      <c r="Q16" s="88"/>
      <c r="R16" s="88"/>
      <c r="S16" s="88"/>
      <c r="T16" s="88"/>
      <c r="U16" s="88"/>
      <c r="V16" s="88"/>
      <c r="W16" s="88"/>
      <c r="X16" s="88"/>
      <c r="Y16" s="88"/>
      <c r="Z16" s="88"/>
    </row>
    <row r="17" spans="2:27" ht="13.15" customHeight="1" x14ac:dyDescent="0.2">
      <c r="B17" s="187"/>
      <c r="C17" s="88"/>
      <c r="D17" s="88"/>
      <c r="E17" s="88"/>
      <c r="F17" s="88"/>
      <c r="G17" s="88"/>
      <c r="H17" s="88"/>
      <c r="I17" s="88"/>
      <c r="J17" s="88"/>
      <c r="K17" s="88"/>
      <c r="L17" s="88"/>
      <c r="M17" s="88"/>
      <c r="N17" s="88"/>
      <c r="O17" s="88"/>
      <c r="P17" s="88"/>
      <c r="Q17" s="88"/>
      <c r="R17" s="88"/>
      <c r="S17" s="88"/>
      <c r="T17" s="88"/>
      <c r="U17" s="88"/>
      <c r="V17" s="88"/>
      <c r="W17" s="88"/>
      <c r="X17" s="88"/>
      <c r="Y17" s="88"/>
      <c r="Z17" s="88"/>
    </row>
    <row r="18" spans="2:27" ht="13.15" customHeight="1" x14ac:dyDescent="0.2">
      <c r="B18" s="88"/>
      <c r="D18" s="88"/>
      <c r="E18" s="88"/>
      <c r="F18" s="88"/>
      <c r="G18" s="88"/>
      <c r="H18" s="88"/>
      <c r="I18" s="88"/>
      <c r="J18" s="88"/>
      <c r="K18" s="88"/>
      <c r="L18" s="88"/>
      <c r="M18" s="88"/>
      <c r="N18" s="88"/>
      <c r="O18" s="88"/>
      <c r="P18" s="88"/>
      <c r="Q18" s="88"/>
      <c r="R18" s="88"/>
      <c r="S18" s="88"/>
      <c r="T18" s="88"/>
      <c r="U18" s="88"/>
      <c r="V18" s="88"/>
      <c r="W18" s="88"/>
      <c r="X18" s="88"/>
      <c r="Y18" s="88"/>
      <c r="Z18" s="88"/>
    </row>
    <row r="19" spans="2:27" ht="13.15" customHeight="1" x14ac:dyDescent="0.2">
      <c r="B19" s="88"/>
      <c r="C19" s="88"/>
      <c r="D19" s="88"/>
      <c r="E19" s="88"/>
      <c r="F19" s="88"/>
      <c r="G19" s="88"/>
      <c r="H19" s="88"/>
      <c r="I19" s="88"/>
      <c r="J19" s="88"/>
      <c r="K19" s="88"/>
      <c r="L19" s="88"/>
      <c r="M19" s="88"/>
      <c r="N19" s="88"/>
      <c r="O19" s="88"/>
      <c r="P19" s="88"/>
      <c r="Q19" s="88"/>
      <c r="R19" s="88"/>
      <c r="S19" s="88"/>
      <c r="T19" s="88"/>
      <c r="U19" s="88"/>
      <c r="V19" s="88"/>
      <c r="W19" s="88"/>
      <c r="X19" s="88"/>
      <c r="Y19" s="88"/>
      <c r="Z19" s="88"/>
    </row>
    <row r="20" spans="2:27" ht="13.15" customHeight="1" x14ac:dyDescent="0.2">
      <c r="B20" s="88"/>
      <c r="C20" s="88"/>
      <c r="D20" s="88"/>
      <c r="E20" s="88"/>
      <c r="F20" s="88"/>
      <c r="G20" s="88"/>
      <c r="H20" s="88"/>
      <c r="I20" s="88"/>
      <c r="J20" s="88"/>
      <c r="K20" s="88"/>
      <c r="L20" s="88"/>
      <c r="M20" s="88"/>
      <c r="N20" s="88"/>
      <c r="O20" s="88"/>
      <c r="P20" s="88"/>
      <c r="Q20" s="88"/>
      <c r="R20" s="88"/>
      <c r="S20" s="88"/>
      <c r="T20" s="88"/>
      <c r="U20" s="88"/>
      <c r="V20" s="88"/>
      <c r="W20" s="88"/>
      <c r="X20" s="88"/>
      <c r="Y20" s="88"/>
      <c r="Z20" s="88"/>
      <c r="AA20" s="89" t="s">
        <v>42</v>
      </c>
    </row>
    <row r="21" spans="2:27" ht="13.15" customHeight="1" x14ac:dyDescent="0.2">
      <c r="B21" s="88"/>
      <c r="C21" s="88"/>
      <c r="D21" s="88"/>
      <c r="E21" s="88"/>
      <c r="F21" s="88"/>
      <c r="G21" s="88"/>
      <c r="H21" s="88"/>
      <c r="I21" s="88"/>
      <c r="J21" s="88"/>
      <c r="K21" s="88"/>
      <c r="L21" s="88"/>
      <c r="M21" s="88"/>
      <c r="N21" s="88"/>
      <c r="O21" s="88"/>
      <c r="P21" s="88"/>
      <c r="Q21" s="88"/>
      <c r="R21" s="88"/>
      <c r="S21" s="88"/>
      <c r="T21" s="88"/>
      <c r="U21" s="88"/>
      <c r="V21" s="88"/>
      <c r="W21" s="88"/>
      <c r="X21" s="88"/>
      <c r="Y21" s="88"/>
      <c r="Z21" s="88"/>
    </row>
    <row r="22" spans="2:27" ht="13.15" customHeight="1" x14ac:dyDescent="0.2">
      <c r="B22" s="88"/>
      <c r="C22" s="88"/>
      <c r="D22" s="88"/>
      <c r="E22" s="88"/>
      <c r="F22" s="88"/>
      <c r="G22" s="88"/>
      <c r="H22" s="88"/>
      <c r="I22" s="88"/>
      <c r="J22" s="88"/>
      <c r="K22" s="88"/>
      <c r="L22" s="88"/>
      <c r="M22" s="88"/>
      <c r="N22" s="88"/>
      <c r="O22" s="88"/>
      <c r="P22" s="88"/>
      <c r="Q22" s="88"/>
      <c r="R22" s="88"/>
      <c r="S22" s="88"/>
      <c r="T22" s="88"/>
      <c r="U22" s="88"/>
      <c r="V22" s="88"/>
      <c r="W22" s="88"/>
      <c r="X22" s="88"/>
      <c r="Y22" s="88"/>
      <c r="Z22" s="88"/>
    </row>
    <row r="23" spans="2:27" ht="13.15" customHeight="1" x14ac:dyDescent="0.2">
      <c r="B23" s="5"/>
      <c r="C23" s="9"/>
      <c r="D23" s="88"/>
      <c r="E23" s="88"/>
      <c r="F23" s="88"/>
      <c r="G23" s="88"/>
      <c r="H23" s="88"/>
      <c r="I23" s="88"/>
      <c r="J23" s="88"/>
      <c r="K23" s="88"/>
      <c r="L23" s="88"/>
      <c r="M23" s="88"/>
      <c r="N23" s="88"/>
      <c r="O23" s="88"/>
      <c r="P23" s="88"/>
      <c r="Q23" s="88"/>
      <c r="R23" s="88"/>
      <c r="S23" s="88"/>
      <c r="T23" s="88"/>
      <c r="U23" s="88"/>
      <c r="V23" s="88"/>
      <c r="W23" s="88"/>
      <c r="X23" s="88"/>
      <c r="Y23" s="88"/>
      <c r="Z23" s="88"/>
    </row>
    <row r="24" spans="2:27" ht="13.15" customHeight="1" x14ac:dyDescent="0.2">
      <c r="B24" s="88"/>
      <c r="C24" s="88"/>
      <c r="D24" s="88"/>
      <c r="E24" s="88"/>
      <c r="F24" s="88"/>
      <c r="G24" s="88"/>
      <c r="H24" s="88"/>
      <c r="I24" s="88"/>
      <c r="J24" s="88"/>
      <c r="K24" s="88"/>
      <c r="L24" s="88"/>
      <c r="M24" s="88"/>
      <c r="N24" s="88"/>
      <c r="O24" s="88"/>
      <c r="P24" s="88"/>
      <c r="Q24" s="88"/>
      <c r="R24" s="88"/>
      <c r="S24" s="88"/>
      <c r="T24" s="88"/>
      <c r="U24" s="88"/>
      <c r="V24" s="88"/>
      <c r="W24" s="88"/>
      <c r="X24" s="88"/>
      <c r="Y24" s="88"/>
      <c r="Z24" s="88"/>
    </row>
    <row r="25" spans="2:27" ht="13.15" customHeight="1" x14ac:dyDescent="0.2">
      <c r="C25" s="88"/>
      <c r="D25" s="88"/>
      <c r="E25" s="88"/>
      <c r="F25" s="88"/>
      <c r="G25" s="88"/>
      <c r="H25" s="88"/>
      <c r="I25" s="88"/>
      <c r="J25" s="88"/>
      <c r="K25" s="88"/>
      <c r="L25" s="88"/>
      <c r="M25" s="88"/>
      <c r="N25" s="88"/>
      <c r="O25" s="88"/>
      <c r="P25" s="88"/>
      <c r="Q25" s="88"/>
      <c r="R25" s="88"/>
      <c r="S25" s="88"/>
      <c r="T25" s="88"/>
      <c r="U25" s="88"/>
      <c r="V25" s="88"/>
      <c r="W25" s="88"/>
      <c r="X25" s="88"/>
      <c r="Y25" s="88"/>
      <c r="Z25" s="88"/>
    </row>
    <row r="26" spans="2:27" ht="13.15" customHeight="1" x14ac:dyDescent="0.2">
      <c r="B26" s="88"/>
      <c r="D26" s="88"/>
      <c r="E26" s="88"/>
      <c r="F26" s="88"/>
      <c r="G26" s="88"/>
      <c r="H26" s="88"/>
      <c r="I26" s="88"/>
      <c r="J26" s="88"/>
      <c r="K26" s="88"/>
      <c r="L26" s="88"/>
      <c r="M26" s="88"/>
      <c r="N26" s="88"/>
      <c r="O26" s="88"/>
      <c r="P26" s="88"/>
      <c r="Q26" s="88"/>
      <c r="R26" s="88"/>
      <c r="S26" s="88"/>
      <c r="T26" s="88"/>
      <c r="U26" s="88"/>
      <c r="V26" s="88"/>
      <c r="W26" s="88"/>
      <c r="X26" s="88"/>
      <c r="Y26" s="88"/>
      <c r="Z26" s="88"/>
    </row>
    <row r="27" spans="2:27" ht="13.15" customHeight="1" x14ac:dyDescent="0.2">
      <c r="B27" s="88"/>
      <c r="E27" s="88"/>
      <c r="F27" s="88"/>
      <c r="G27" s="88"/>
      <c r="H27" s="88"/>
      <c r="I27" s="88"/>
      <c r="J27" s="88"/>
      <c r="K27" s="88"/>
      <c r="L27" s="88"/>
      <c r="M27" s="88"/>
      <c r="N27" s="88"/>
      <c r="O27" s="88"/>
      <c r="P27" s="88"/>
      <c r="Q27" s="88"/>
      <c r="R27" s="88"/>
      <c r="S27" s="88"/>
      <c r="T27" s="88"/>
      <c r="U27" s="88"/>
      <c r="V27" s="88"/>
      <c r="W27" s="88"/>
      <c r="X27" s="88"/>
      <c r="Y27" s="88"/>
      <c r="Z27" s="88"/>
    </row>
    <row r="29" spans="2:27" ht="13.15" customHeight="1" x14ac:dyDescent="0.2">
      <c r="B29" s="88"/>
      <c r="C29" s="88"/>
      <c r="D29" s="88"/>
      <c r="E29" s="88"/>
      <c r="F29" s="88"/>
      <c r="G29" s="88"/>
      <c r="H29" s="88"/>
      <c r="I29" s="88"/>
      <c r="J29" s="88"/>
      <c r="K29" s="88"/>
      <c r="L29" s="88"/>
      <c r="M29" s="88"/>
      <c r="N29" s="88"/>
      <c r="O29" s="88"/>
      <c r="P29" s="88"/>
      <c r="Q29" s="88"/>
      <c r="R29" s="88"/>
      <c r="S29" s="88"/>
      <c r="T29" s="88"/>
      <c r="U29" s="88"/>
      <c r="V29" s="88"/>
      <c r="W29" s="88"/>
      <c r="X29" s="88"/>
      <c r="Y29" s="88"/>
      <c r="Z29" s="88"/>
    </row>
    <row r="30" spans="2:27" ht="13.15" customHeight="1" x14ac:dyDescent="0.2">
      <c r="C30" s="88"/>
      <c r="D30" s="88"/>
      <c r="E30" s="88"/>
      <c r="F30" s="88"/>
      <c r="G30" s="88"/>
      <c r="H30" s="88"/>
      <c r="I30" s="88"/>
      <c r="J30" s="88"/>
      <c r="K30" s="88"/>
      <c r="L30" s="88"/>
      <c r="M30" s="88"/>
      <c r="N30" s="88"/>
      <c r="O30" s="88"/>
      <c r="P30" s="88"/>
      <c r="Q30" s="88"/>
      <c r="R30" s="88"/>
      <c r="S30" s="88"/>
      <c r="T30" s="88"/>
      <c r="U30" s="88"/>
      <c r="V30" s="88"/>
      <c r="W30" s="88"/>
      <c r="X30" s="88"/>
      <c r="Y30" s="88"/>
      <c r="Z30" s="88"/>
    </row>
    <row r="31" spans="2:27" ht="13.15" customHeight="1" x14ac:dyDescent="0.2">
      <c r="B31" s="88"/>
      <c r="C31" s="88"/>
      <c r="D31" s="88"/>
      <c r="E31" s="88"/>
      <c r="F31" s="88"/>
      <c r="G31" s="88"/>
      <c r="H31" s="88"/>
      <c r="I31" s="88"/>
      <c r="J31" s="88"/>
      <c r="K31" s="88"/>
      <c r="L31" s="88"/>
      <c r="M31" s="88"/>
      <c r="N31" s="88"/>
      <c r="O31" s="88"/>
      <c r="P31" s="88"/>
      <c r="Q31" s="88"/>
      <c r="R31" s="88"/>
      <c r="S31" s="88"/>
      <c r="T31" s="88"/>
      <c r="U31" s="88"/>
      <c r="V31" s="88"/>
      <c r="W31" s="88"/>
      <c r="X31" s="88"/>
      <c r="Y31" s="88"/>
      <c r="Z31" s="88"/>
    </row>
    <row r="32" spans="2:27" ht="13.15" customHeight="1" x14ac:dyDescent="0.2">
      <c r="B32" s="188"/>
      <c r="C32" s="88"/>
      <c r="D32" s="88"/>
      <c r="E32" s="88"/>
      <c r="F32" s="88"/>
      <c r="G32" s="88"/>
      <c r="H32" s="88"/>
      <c r="I32" s="88"/>
      <c r="J32" s="88"/>
      <c r="K32" s="88"/>
      <c r="L32" s="88"/>
      <c r="M32" s="88"/>
      <c r="N32" s="88"/>
      <c r="O32" s="88"/>
      <c r="P32" s="88"/>
      <c r="Q32" s="88"/>
      <c r="R32" s="88"/>
      <c r="S32" s="88"/>
      <c r="T32" s="88"/>
      <c r="U32" s="88"/>
      <c r="V32" s="88"/>
      <c r="W32" s="88"/>
      <c r="X32" s="88"/>
      <c r="Y32" s="88"/>
      <c r="Z32" s="88"/>
    </row>
    <row r="33" spans="2:26" ht="13.15" customHeight="1" x14ac:dyDescent="0.2">
      <c r="B33" s="88"/>
      <c r="C33" s="88"/>
      <c r="D33" s="88"/>
      <c r="E33" s="88"/>
      <c r="F33" s="88"/>
      <c r="G33" s="88"/>
      <c r="H33" s="88"/>
      <c r="I33" s="88"/>
      <c r="J33" s="88"/>
      <c r="K33" s="88"/>
      <c r="L33" s="88"/>
      <c r="M33" s="88"/>
      <c r="N33" s="88"/>
      <c r="O33" s="88"/>
      <c r="P33" s="88"/>
      <c r="Q33" s="88"/>
      <c r="R33" s="88"/>
      <c r="S33" s="88"/>
      <c r="T33" s="88"/>
      <c r="U33" s="88"/>
      <c r="V33" s="88"/>
      <c r="W33" s="88"/>
      <c r="X33" s="88"/>
      <c r="Y33" s="88"/>
      <c r="Z33" s="88"/>
    </row>
    <row r="34" spans="2:26" ht="13.15" customHeight="1" x14ac:dyDescent="0.2">
      <c r="B34" s="189"/>
      <c r="C34" s="88"/>
      <c r="D34" s="88"/>
      <c r="E34" s="88"/>
      <c r="F34" s="88"/>
      <c r="G34" s="88"/>
      <c r="H34" s="88"/>
      <c r="I34" s="88"/>
      <c r="J34" s="88"/>
      <c r="K34" s="88"/>
      <c r="L34" s="88"/>
      <c r="M34" s="88"/>
      <c r="N34" s="88"/>
      <c r="O34" s="88"/>
      <c r="P34" s="88"/>
      <c r="Q34" s="88"/>
      <c r="R34" s="88"/>
      <c r="S34" s="88"/>
      <c r="T34" s="88"/>
      <c r="U34" s="88"/>
      <c r="V34" s="88"/>
      <c r="W34" s="88"/>
      <c r="X34" s="88"/>
      <c r="Y34" s="88"/>
      <c r="Z34" s="88"/>
    </row>
    <row r="35" spans="2:26" ht="13.15" customHeight="1" x14ac:dyDescent="0.2">
      <c r="B35" s="88"/>
      <c r="C35" s="88"/>
      <c r="D35" s="88"/>
      <c r="E35" s="88"/>
      <c r="F35" s="88"/>
      <c r="G35" s="88"/>
      <c r="H35" s="88"/>
      <c r="I35" s="88"/>
      <c r="J35" s="88"/>
      <c r="K35" s="88"/>
      <c r="L35" s="88"/>
      <c r="M35" s="88"/>
      <c r="N35" s="88"/>
      <c r="O35" s="88"/>
      <c r="P35" s="88"/>
      <c r="Q35" s="88"/>
      <c r="R35" s="88"/>
      <c r="S35" s="88"/>
      <c r="T35" s="88"/>
      <c r="U35" s="88"/>
      <c r="V35" s="88"/>
      <c r="W35" s="88"/>
      <c r="X35" s="88"/>
      <c r="Y35" s="88"/>
      <c r="Z35" s="88"/>
    </row>
    <row r="36" spans="2:26" ht="13.15" customHeight="1" x14ac:dyDescent="0.2">
      <c r="B36" s="5"/>
      <c r="C36" s="88"/>
      <c r="D36" s="88"/>
      <c r="E36" s="88"/>
      <c r="F36" s="88"/>
      <c r="G36" s="88"/>
      <c r="H36" s="88"/>
      <c r="I36" s="88"/>
      <c r="J36" s="88"/>
      <c r="K36" s="88"/>
      <c r="L36" s="88"/>
      <c r="M36" s="88"/>
      <c r="N36" s="88"/>
      <c r="O36" s="88"/>
      <c r="P36" s="88"/>
      <c r="Q36" s="88"/>
      <c r="R36" s="88"/>
      <c r="S36" s="88"/>
      <c r="T36" s="88"/>
      <c r="U36" s="88"/>
      <c r="V36" s="88"/>
      <c r="W36" s="88"/>
      <c r="X36" s="88"/>
      <c r="Y36" s="88"/>
      <c r="Z36" s="88"/>
    </row>
    <row r="37" spans="2:26" ht="13.15" customHeight="1" x14ac:dyDescent="0.2">
      <c r="B37" s="5"/>
      <c r="C37" s="88"/>
      <c r="D37" s="88"/>
      <c r="E37" s="88"/>
      <c r="F37" s="88"/>
      <c r="G37" s="88"/>
      <c r="H37" s="88"/>
      <c r="I37" s="88"/>
      <c r="J37" s="88"/>
      <c r="K37" s="88"/>
      <c r="L37" s="88"/>
      <c r="M37" s="88"/>
      <c r="N37" s="88"/>
      <c r="O37" s="88"/>
      <c r="P37" s="88"/>
      <c r="Q37" s="88"/>
      <c r="R37" s="88"/>
      <c r="S37" s="88"/>
      <c r="T37" s="88"/>
      <c r="U37" s="88"/>
      <c r="V37" s="88"/>
      <c r="W37" s="88"/>
      <c r="X37" s="88"/>
      <c r="Y37" s="88"/>
      <c r="Z37" s="88"/>
    </row>
    <row r="38" spans="2:26" ht="13.15" customHeight="1" x14ac:dyDescent="0.2">
      <c r="B38" s="88"/>
      <c r="C38" s="88"/>
      <c r="D38" s="88"/>
      <c r="E38" s="88"/>
      <c r="F38" s="88"/>
      <c r="G38" s="88"/>
      <c r="H38" s="88"/>
      <c r="I38" s="88"/>
      <c r="J38" s="88"/>
      <c r="K38" s="88"/>
      <c r="L38" s="88"/>
      <c r="M38" s="88"/>
      <c r="N38" s="88"/>
      <c r="O38" s="88"/>
      <c r="P38" s="88"/>
      <c r="Q38" s="88"/>
      <c r="R38" s="88"/>
      <c r="S38" s="88"/>
      <c r="T38" s="88"/>
      <c r="U38" s="88"/>
      <c r="V38" s="88"/>
      <c r="W38" s="88"/>
      <c r="X38" s="88"/>
      <c r="Y38" s="88"/>
      <c r="Z38" s="88"/>
    </row>
    <row r="39" spans="2:26" ht="13.15" customHeight="1" x14ac:dyDescent="0.2">
      <c r="B39" s="88"/>
      <c r="C39" s="88"/>
      <c r="D39" s="88"/>
      <c r="E39" s="88"/>
      <c r="F39" s="88"/>
      <c r="G39" s="88"/>
      <c r="H39" s="88"/>
      <c r="I39" s="88"/>
      <c r="J39" s="88"/>
      <c r="K39" s="88"/>
      <c r="L39" s="88"/>
      <c r="M39" s="88"/>
      <c r="N39" s="88"/>
      <c r="O39" s="88"/>
      <c r="P39" s="88"/>
      <c r="Q39" s="88"/>
      <c r="R39" s="88"/>
      <c r="S39" s="88"/>
      <c r="T39" s="88"/>
      <c r="U39" s="88"/>
      <c r="V39" s="88"/>
      <c r="W39" s="88"/>
      <c r="X39" s="88"/>
      <c r="Y39" s="88"/>
      <c r="Z39" s="88"/>
    </row>
    <row r="40" spans="2:26" ht="13.15" customHeight="1" x14ac:dyDescent="0.2">
      <c r="B40" s="88"/>
      <c r="C40" s="88"/>
      <c r="D40" s="88"/>
      <c r="E40" s="88"/>
      <c r="F40" s="88"/>
      <c r="G40" s="88"/>
      <c r="H40" s="88"/>
      <c r="I40" s="88"/>
      <c r="J40" s="88"/>
      <c r="K40" s="88"/>
      <c r="L40" s="88"/>
      <c r="M40" s="88"/>
      <c r="N40" s="88"/>
      <c r="O40" s="88"/>
      <c r="P40" s="88"/>
      <c r="Q40" s="88"/>
      <c r="R40" s="88"/>
      <c r="S40" s="88"/>
      <c r="T40" s="88"/>
      <c r="U40" s="88"/>
      <c r="V40" s="88"/>
      <c r="W40" s="88"/>
      <c r="X40" s="88"/>
      <c r="Y40" s="88"/>
      <c r="Z40" s="88"/>
    </row>
    <row r="41" spans="2:26" ht="13.15" customHeight="1" x14ac:dyDescent="0.2">
      <c r="B41" s="88"/>
      <c r="C41" s="88"/>
      <c r="D41" s="88"/>
      <c r="E41" s="88"/>
      <c r="F41" s="88"/>
      <c r="G41" s="88"/>
      <c r="H41" s="88"/>
      <c r="I41" s="88"/>
      <c r="J41" s="88"/>
      <c r="K41" s="88"/>
      <c r="L41" s="88"/>
      <c r="M41" s="88"/>
      <c r="N41" s="88"/>
      <c r="O41" s="88"/>
      <c r="P41" s="88"/>
      <c r="Q41" s="88"/>
      <c r="R41" s="88"/>
      <c r="S41" s="88"/>
      <c r="T41" s="88"/>
      <c r="U41" s="88"/>
      <c r="V41" s="88"/>
      <c r="W41" s="88"/>
      <c r="X41" s="88"/>
      <c r="Y41" s="88"/>
      <c r="Z41" s="88"/>
    </row>
    <row r="42" spans="2:26" ht="13.15" customHeight="1" x14ac:dyDescent="0.2">
      <c r="B42" s="88"/>
      <c r="C42" s="88"/>
      <c r="D42" s="88"/>
      <c r="E42" s="88"/>
      <c r="F42" s="88"/>
      <c r="G42" s="88"/>
      <c r="H42" s="88"/>
      <c r="I42" s="88"/>
      <c r="J42" s="88"/>
      <c r="K42" s="88"/>
      <c r="L42" s="88"/>
      <c r="M42" s="88"/>
      <c r="N42" s="88"/>
      <c r="O42" s="88"/>
      <c r="P42" s="88"/>
      <c r="Q42" s="88"/>
      <c r="R42" s="88"/>
      <c r="S42" s="88"/>
      <c r="T42" s="88"/>
      <c r="U42" s="88"/>
      <c r="V42" s="88"/>
      <c r="W42" s="88"/>
      <c r="X42" s="88"/>
      <c r="Y42" s="88"/>
      <c r="Z42" s="88"/>
    </row>
    <row r="43" spans="2:26" ht="13.15" customHeight="1" x14ac:dyDescent="0.2">
      <c r="B43" s="88"/>
      <c r="C43" s="88"/>
      <c r="D43" s="88"/>
      <c r="E43" s="88"/>
      <c r="F43" s="88"/>
      <c r="G43" s="88"/>
      <c r="H43" s="88"/>
      <c r="I43" s="88"/>
      <c r="J43" s="88"/>
      <c r="K43" s="88"/>
      <c r="L43" s="88"/>
      <c r="M43" s="88"/>
      <c r="N43" s="88"/>
      <c r="O43" s="88"/>
      <c r="P43" s="88"/>
      <c r="Q43" s="88"/>
      <c r="R43" s="88"/>
      <c r="S43" s="88"/>
      <c r="T43" s="88"/>
      <c r="U43" s="88"/>
      <c r="V43" s="88"/>
      <c r="W43" s="88"/>
      <c r="X43" s="88"/>
      <c r="Y43" s="88"/>
      <c r="Z43" s="88"/>
    </row>
    <row r="44" spans="2:26" ht="12" customHeight="1" x14ac:dyDescent="0.2">
      <c r="B44" s="5"/>
      <c r="C44" s="88"/>
      <c r="D44" s="88"/>
      <c r="E44" s="88"/>
      <c r="F44" s="88"/>
      <c r="G44" s="88"/>
      <c r="H44" s="88"/>
      <c r="I44" s="88"/>
      <c r="J44" s="88"/>
      <c r="K44" s="88"/>
      <c r="L44" s="88"/>
      <c r="M44" s="88"/>
      <c r="N44" s="88"/>
      <c r="O44" s="88"/>
      <c r="P44" s="88"/>
      <c r="Q44" s="88"/>
      <c r="R44" s="88"/>
      <c r="S44" s="88"/>
      <c r="T44" s="88"/>
      <c r="U44" s="88"/>
      <c r="V44" s="88"/>
      <c r="W44" s="88"/>
      <c r="X44" s="88"/>
      <c r="Y44" s="88"/>
      <c r="Z44" s="88"/>
    </row>
    <row r="45" spans="2:26" ht="27" customHeight="1" x14ac:dyDescent="0.2">
      <c r="B45" s="5"/>
      <c r="C45" s="88"/>
      <c r="D45" s="88"/>
      <c r="E45" s="88"/>
      <c r="F45" s="88"/>
      <c r="G45" s="88"/>
      <c r="H45" s="88"/>
      <c r="I45" s="88"/>
      <c r="J45" s="88"/>
      <c r="K45" s="88"/>
      <c r="L45" s="88"/>
      <c r="M45" s="88"/>
      <c r="N45" s="88"/>
      <c r="O45" s="88"/>
      <c r="P45" s="88"/>
      <c r="Q45" s="88"/>
      <c r="R45" s="88"/>
      <c r="S45" s="88"/>
      <c r="T45" s="88"/>
      <c r="U45" s="88"/>
      <c r="V45" s="88"/>
      <c r="W45" s="88"/>
      <c r="X45" s="88"/>
      <c r="Y45" s="88"/>
      <c r="Z45" s="88"/>
    </row>
    <row r="46" spans="2:26" ht="34.5" customHeight="1" x14ac:dyDescent="0.2">
      <c r="B46" s="88"/>
      <c r="C46" s="88"/>
      <c r="D46" s="88"/>
      <c r="E46" s="88"/>
      <c r="F46" s="88"/>
      <c r="G46" s="88"/>
      <c r="H46" s="88"/>
      <c r="I46" s="88"/>
      <c r="J46" s="88"/>
      <c r="K46" s="88"/>
      <c r="L46" s="88"/>
      <c r="M46" s="88"/>
      <c r="N46" s="88"/>
      <c r="O46" s="88"/>
      <c r="P46" s="88"/>
      <c r="Q46" s="88"/>
      <c r="R46" s="88"/>
      <c r="S46" s="88"/>
      <c r="T46" s="88"/>
      <c r="U46" s="88"/>
      <c r="V46" s="88"/>
      <c r="W46" s="88"/>
      <c r="X46" s="88"/>
      <c r="Y46" s="88"/>
      <c r="Z46" s="88"/>
    </row>
    <row r="47" spans="2:26" x14ac:dyDescent="0.2">
      <c r="B47" s="190"/>
      <c r="C47" s="88"/>
      <c r="D47" s="88"/>
      <c r="E47" s="88"/>
      <c r="F47" s="88"/>
      <c r="G47" s="88"/>
      <c r="H47" s="88"/>
      <c r="I47" s="88"/>
      <c r="J47" s="88"/>
      <c r="K47" s="88"/>
      <c r="L47" s="88"/>
      <c r="M47" s="88"/>
      <c r="N47" s="88"/>
      <c r="O47" s="5"/>
      <c r="P47" s="88"/>
      <c r="Q47" s="88"/>
      <c r="R47" s="88"/>
      <c r="S47" s="88"/>
      <c r="T47" s="88"/>
      <c r="U47" s="88"/>
      <c r="V47" s="88"/>
      <c r="W47" s="88"/>
      <c r="X47" s="88"/>
      <c r="Y47" s="88"/>
      <c r="Z47" s="88"/>
    </row>
    <row r="48" spans="2:26" x14ac:dyDescent="0.2">
      <c r="B48" s="5"/>
      <c r="C48" s="88"/>
      <c r="D48" s="88"/>
      <c r="E48" s="88"/>
      <c r="F48" s="88"/>
      <c r="G48" s="88"/>
      <c r="H48" s="88"/>
      <c r="I48" s="88"/>
      <c r="J48" s="88"/>
      <c r="K48" s="88"/>
      <c r="L48" s="88"/>
      <c r="M48" s="88"/>
      <c r="N48" s="88"/>
      <c r="O48" s="88"/>
      <c r="P48" s="88"/>
      <c r="Q48" s="88"/>
      <c r="R48" s="88"/>
      <c r="S48" s="88"/>
      <c r="T48" s="88"/>
      <c r="U48" s="88"/>
      <c r="V48" s="88"/>
      <c r="W48" s="88"/>
      <c r="X48" s="88"/>
      <c r="Y48" s="88"/>
      <c r="Z48" s="88"/>
    </row>
    <row r="49" spans="2:26" x14ac:dyDescent="0.2">
      <c r="B49" s="88"/>
      <c r="C49" s="88"/>
      <c r="D49" s="88"/>
      <c r="E49" s="88"/>
      <c r="F49" s="88"/>
      <c r="G49" s="88"/>
      <c r="H49" s="88"/>
      <c r="I49" s="88"/>
      <c r="J49" s="88"/>
      <c r="K49" s="88"/>
      <c r="L49" s="88"/>
      <c r="M49" s="88"/>
      <c r="N49" s="88"/>
      <c r="O49" s="88"/>
      <c r="P49" s="88"/>
      <c r="Q49" s="88"/>
      <c r="R49" s="88"/>
      <c r="S49" s="88"/>
      <c r="T49" s="88"/>
      <c r="U49" s="88"/>
      <c r="V49" s="88"/>
      <c r="W49" s="88"/>
      <c r="X49" s="88"/>
      <c r="Y49" s="88"/>
      <c r="Z49" s="88"/>
    </row>
    <row r="50" spans="2:26" x14ac:dyDescent="0.2">
      <c r="B50" s="88"/>
      <c r="C50" s="88"/>
      <c r="D50" s="88"/>
      <c r="E50" s="88"/>
      <c r="F50" s="88"/>
      <c r="G50" s="88"/>
      <c r="H50" s="88"/>
      <c r="I50" s="88"/>
      <c r="J50" s="88"/>
      <c r="K50" s="88"/>
      <c r="L50" s="88"/>
      <c r="M50" s="88"/>
      <c r="N50" s="88"/>
      <c r="O50" s="88"/>
      <c r="P50" s="88"/>
      <c r="Q50" s="88"/>
      <c r="R50" s="88"/>
      <c r="S50" s="88"/>
      <c r="T50" s="88"/>
      <c r="U50" s="88"/>
      <c r="V50" s="88"/>
      <c r="W50" s="88"/>
      <c r="X50" s="88"/>
      <c r="Y50" s="88"/>
      <c r="Z50" s="88"/>
    </row>
    <row r="51" spans="2:26" x14ac:dyDescent="0.2">
      <c r="B51" s="88"/>
      <c r="C51" s="88"/>
      <c r="D51" s="88"/>
      <c r="E51" s="88"/>
      <c r="F51" s="88"/>
      <c r="G51" s="88"/>
      <c r="H51" s="88"/>
      <c r="I51" s="88"/>
      <c r="J51" s="88"/>
      <c r="K51" s="88"/>
      <c r="L51" s="88"/>
      <c r="M51" s="88"/>
      <c r="N51" s="88"/>
      <c r="O51" s="88"/>
      <c r="P51" s="88"/>
      <c r="Q51" s="88"/>
      <c r="R51" s="88"/>
      <c r="S51" s="88"/>
      <c r="T51" s="88"/>
      <c r="U51" s="88"/>
      <c r="V51" s="88"/>
      <c r="W51" s="88"/>
      <c r="X51" s="88"/>
      <c r="Y51" s="88"/>
      <c r="Z51" s="88"/>
    </row>
    <row r="52" spans="2:26" x14ac:dyDescent="0.2">
      <c r="B52" s="88"/>
      <c r="C52" s="88"/>
      <c r="D52" s="88"/>
      <c r="E52" s="88"/>
      <c r="F52" s="88"/>
      <c r="G52" s="88"/>
      <c r="H52" s="88"/>
      <c r="I52" s="88"/>
      <c r="J52" s="88"/>
      <c r="K52" s="88"/>
      <c r="L52" s="88"/>
      <c r="M52" s="88"/>
      <c r="N52" s="88"/>
      <c r="O52" s="88"/>
      <c r="P52" s="88"/>
      <c r="Q52" s="88"/>
      <c r="R52" s="88"/>
      <c r="S52" s="88"/>
      <c r="T52" s="88"/>
      <c r="U52" s="88"/>
      <c r="V52" s="88"/>
      <c r="W52" s="88"/>
      <c r="X52" s="88"/>
      <c r="Y52" s="88"/>
      <c r="Z52" s="88"/>
    </row>
    <row r="53" spans="2:26" x14ac:dyDescent="0.2">
      <c r="B53" s="88"/>
      <c r="C53" s="88"/>
      <c r="D53" s="88"/>
      <c r="E53" s="88"/>
      <c r="F53" s="88"/>
      <c r="G53" s="88"/>
      <c r="H53" s="88"/>
      <c r="I53" s="88"/>
      <c r="J53" s="88"/>
      <c r="K53" s="88"/>
      <c r="L53" s="88"/>
      <c r="M53" s="88"/>
      <c r="N53" s="88"/>
      <c r="O53" s="88"/>
      <c r="P53" s="88"/>
      <c r="Q53" s="88"/>
      <c r="R53" s="88"/>
      <c r="S53" s="88"/>
      <c r="T53" s="88"/>
      <c r="U53" s="88"/>
      <c r="V53" s="88"/>
      <c r="W53" s="88"/>
      <c r="X53" s="88"/>
      <c r="Y53" s="88"/>
      <c r="Z53" s="88"/>
    </row>
    <row r="54" spans="2:26" x14ac:dyDescent="0.2">
      <c r="B54" s="88"/>
      <c r="C54" s="88"/>
      <c r="D54" s="88"/>
      <c r="E54" s="88"/>
      <c r="F54" s="88"/>
      <c r="G54" s="88"/>
      <c r="H54" s="88"/>
      <c r="I54" s="88"/>
      <c r="J54" s="88"/>
      <c r="K54" s="88"/>
      <c r="L54" s="88"/>
      <c r="M54" s="88"/>
      <c r="N54" s="88"/>
      <c r="O54" s="88"/>
      <c r="P54" s="88"/>
      <c r="Q54" s="88"/>
      <c r="R54" s="88"/>
      <c r="S54" s="88"/>
      <c r="T54" s="88"/>
      <c r="U54" s="88"/>
      <c r="V54" s="88"/>
      <c r="W54" s="88"/>
      <c r="X54" s="88"/>
      <c r="Y54" s="88"/>
      <c r="Z54" s="88"/>
    </row>
    <row r="55" spans="2:26" x14ac:dyDescent="0.2">
      <c r="B55" s="88"/>
      <c r="C55" s="88"/>
      <c r="D55" s="88"/>
      <c r="E55" s="88"/>
      <c r="F55" s="88"/>
      <c r="G55" s="88"/>
      <c r="H55" s="88"/>
      <c r="I55" s="88"/>
      <c r="J55" s="88"/>
      <c r="K55" s="88"/>
      <c r="L55" s="88"/>
      <c r="M55" s="88"/>
      <c r="N55" s="88"/>
      <c r="O55" s="88"/>
      <c r="P55" s="88"/>
      <c r="Q55" s="88"/>
      <c r="R55" s="88"/>
      <c r="S55" s="88"/>
      <c r="T55" s="88"/>
      <c r="U55" s="88"/>
      <c r="V55" s="88"/>
      <c r="W55" s="88"/>
      <c r="X55" s="88"/>
      <c r="Y55" s="88"/>
      <c r="Z55" s="88"/>
    </row>
    <row r="56" spans="2:26" x14ac:dyDescent="0.2">
      <c r="B56" s="88"/>
      <c r="C56" s="88"/>
      <c r="D56" s="88"/>
      <c r="E56" s="88"/>
      <c r="F56" s="88"/>
      <c r="G56" s="88"/>
      <c r="H56" s="88"/>
      <c r="I56" s="88"/>
      <c r="J56" s="88"/>
      <c r="K56" s="88"/>
      <c r="L56" s="88"/>
      <c r="M56" s="88"/>
      <c r="N56" s="88"/>
      <c r="O56" s="88"/>
      <c r="P56" s="88"/>
      <c r="Q56" s="88"/>
      <c r="R56" s="88"/>
      <c r="S56" s="88"/>
      <c r="T56" s="88"/>
      <c r="U56" s="88"/>
      <c r="V56" s="88"/>
      <c r="W56" s="88"/>
      <c r="X56" s="88"/>
      <c r="Y56" s="88"/>
      <c r="Z56" s="88"/>
    </row>
    <row r="57" spans="2:26" x14ac:dyDescent="0.2">
      <c r="B57" s="88"/>
      <c r="C57" s="88"/>
      <c r="D57" s="88"/>
      <c r="E57" s="88"/>
      <c r="F57" s="88"/>
      <c r="G57" s="88"/>
      <c r="H57" s="88"/>
      <c r="I57" s="88"/>
      <c r="J57" s="88"/>
      <c r="K57" s="88"/>
      <c r="L57" s="88"/>
      <c r="M57" s="88"/>
      <c r="N57" s="88"/>
      <c r="O57" s="88"/>
      <c r="P57" s="88"/>
      <c r="Q57" s="88"/>
      <c r="R57" s="88"/>
      <c r="S57" s="88"/>
      <c r="T57" s="88"/>
      <c r="U57" s="88"/>
      <c r="V57" s="88"/>
      <c r="W57" s="88"/>
      <c r="X57" s="88"/>
      <c r="Y57" s="88"/>
      <c r="Z57" s="88"/>
    </row>
    <row r="58" spans="2:26" x14ac:dyDescent="0.2">
      <c r="B58" s="88"/>
      <c r="C58" s="88"/>
      <c r="D58" s="88"/>
      <c r="E58" s="88"/>
      <c r="F58" s="88"/>
      <c r="G58" s="88"/>
      <c r="H58" s="88"/>
      <c r="I58" s="88"/>
      <c r="J58" s="88"/>
      <c r="K58" s="88"/>
      <c r="L58" s="88"/>
      <c r="M58" s="88"/>
      <c r="N58" s="88"/>
      <c r="O58" s="88"/>
      <c r="P58" s="88"/>
      <c r="Q58" s="88"/>
      <c r="R58" s="88"/>
      <c r="S58" s="88"/>
      <c r="T58" s="88"/>
      <c r="U58" s="88"/>
      <c r="V58" s="88"/>
      <c r="W58" s="88"/>
      <c r="X58" s="88"/>
      <c r="Y58" s="88"/>
      <c r="Z58" s="88"/>
    </row>
    <row r="59" spans="2:26" x14ac:dyDescent="0.2">
      <c r="B59" s="88"/>
      <c r="C59" s="88"/>
      <c r="D59" s="88"/>
      <c r="E59" s="88"/>
      <c r="F59" s="88"/>
      <c r="G59" s="88"/>
      <c r="H59" s="88"/>
      <c r="I59" s="88"/>
      <c r="J59" s="88"/>
      <c r="K59" s="88"/>
      <c r="L59" s="88"/>
      <c r="M59" s="88"/>
      <c r="N59" s="88"/>
      <c r="O59" s="88"/>
      <c r="P59" s="88"/>
      <c r="Q59" s="88"/>
      <c r="R59" s="88"/>
      <c r="S59" s="88"/>
      <c r="T59" s="88"/>
      <c r="U59" s="88"/>
      <c r="V59" s="88"/>
      <c r="W59" s="88"/>
      <c r="X59" s="88"/>
      <c r="Y59" s="88"/>
      <c r="Z59" s="88"/>
    </row>
    <row r="60" spans="2:26" x14ac:dyDescent="0.2">
      <c r="B60" s="88"/>
      <c r="C60" s="88"/>
      <c r="D60" s="88"/>
      <c r="E60" s="88"/>
      <c r="F60" s="88"/>
      <c r="G60" s="88"/>
      <c r="H60" s="88"/>
      <c r="I60" s="88"/>
      <c r="J60" s="88"/>
      <c r="K60" s="88"/>
      <c r="L60" s="88"/>
      <c r="M60" s="88"/>
      <c r="N60" s="88"/>
      <c r="O60" s="88"/>
      <c r="P60" s="88"/>
      <c r="Q60" s="88"/>
      <c r="R60" s="88"/>
      <c r="S60" s="88"/>
      <c r="T60" s="88"/>
      <c r="U60" s="88"/>
      <c r="V60" s="88"/>
      <c r="W60" s="88"/>
      <c r="X60" s="88"/>
      <c r="Y60" s="88"/>
      <c r="Z60" s="88"/>
    </row>
    <row r="61" spans="2:26" x14ac:dyDescent="0.2">
      <c r="B61" s="88"/>
      <c r="C61" s="88"/>
      <c r="D61" s="88"/>
      <c r="E61" s="88"/>
      <c r="F61" s="88"/>
      <c r="G61" s="88"/>
      <c r="H61" s="88"/>
      <c r="I61" s="88"/>
      <c r="J61" s="88"/>
      <c r="K61" s="88"/>
      <c r="L61" s="88"/>
      <c r="M61" s="88"/>
      <c r="N61" s="88"/>
      <c r="O61" s="88"/>
      <c r="P61" s="88"/>
      <c r="Q61" s="88"/>
      <c r="R61" s="88"/>
      <c r="S61" s="88"/>
      <c r="T61" s="88"/>
      <c r="U61" s="88"/>
      <c r="V61" s="88"/>
      <c r="W61" s="88"/>
      <c r="X61" s="88"/>
      <c r="Y61" s="88"/>
      <c r="Z61" s="88"/>
    </row>
    <row r="62" spans="2:26" x14ac:dyDescent="0.2">
      <c r="B62" s="88"/>
      <c r="C62" s="88"/>
      <c r="D62" s="88"/>
      <c r="E62" s="88"/>
      <c r="F62" s="88"/>
      <c r="G62" s="88"/>
      <c r="H62" s="88"/>
      <c r="I62" s="88"/>
      <c r="J62" s="88"/>
      <c r="K62" s="88"/>
      <c r="L62" s="88"/>
      <c r="M62" s="88"/>
      <c r="N62" s="88"/>
      <c r="O62" s="88"/>
      <c r="P62" s="88"/>
      <c r="Q62" s="88"/>
      <c r="R62" s="88"/>
      <c r="S62" s="88"/>
      <c r="T62" s="88"/>
      <c r="U62" s="88"/>
      <c r="V62" s="88"/>
      <c r="W62" s="88"/>
      <c r="X62" s="88"/>
      <c r="Y62" s="88"/>
      <c r="Z62" s="88"/>
    </row>
    <row r="63" spans="2:26" x14ac:dyDescent="0.2">
      <c r="B63" s="88"/>
      <c r="C63" s="88"/>
      <c r="D63" s="88"/>
      <c r="E63" s="88"/>
      <c r="F63" s="88"/>
      <c r="G63" s="88"/>
      <c r="H63" s="88"/>
      <c r="I63" s="88"/>
      <c r="J63" s="88"/>
      <c r="K63" s="88"/>
      <c r="L63" s="88"/>
      <c r="M63" s="88"/>
      <c r="N63" s="88"/>
      <c r="O63" s="88"/>
      <c r="P63" s="88"/>
      <c r="Q63" s="88"/>
      <c r="R63" s="88"/>
      <c r="S63" s="88"/>
      <c r="T63" s="88"/>
      <c r="U63" s="88"/>
      <c r="V63" s="88"/>
      <c r="W63" s="88"/>
      <c r="X63" s="88"/>
      <c r="Y63" s="88"/>
      <c r="Z63" s="88"/>
    </row>
    <row r="64" spans="2:26" x14ac:dyDescent="0.2">
      <c r="B64" s="88"/>
      <c r="C64" s="88"/>
      <c r="D64" s="88"/>
      <c r="E64" s="88"/>
      <c r="F64" s="88"/>
      <c r="G64" s="88"/>
      <c r="H64" s="88"/>
      <c r="I64" s="88"/>
      <c r="J64" s="88"/>
      <c r="K64" s="88"/>
      <c r="L64" s="88"/>
      <c r="M64" s="88"/>
      <c r="N64" s="88"/>
      <c r="O64" s="88"/>
      <c r="P64" s="88"/>
      <c r="Q64" s="88"/>
      <c r="R64" s="88"/>
      <c r="S64" s="88"/>
      <c r="T64" s="88"/>
      <c r="U64" s="88"/>
      <c r="V64" s="88"/>
      <c r="W64" s="88"/>
      <c r="X64" s="88"/>
      <c r="Y64" s="88"/>
      <c r="Z64" s="88"/>
    </row>
    <row r="65" spans="2:26" x14ac:dyDescent="0.2">
      <c r="B65" s="88"/>
      <c r="C65" s="88"/>
      <c r="D65" s="88"/>
      <c r="E65" s="88"/>
      <c r="F65" s="88"/>
      <c r="G65" s="88"/>
      <c r="H65" s="88"/>
      <c r="I65" s="88"/>
      <c r="J65" s="88"/>
      <c r="K65" s="88"/>
      <c r="L65" s="88"/>
      <c r="M65" s="88"/>
      <c r="N65" s="88"/>
      <c r="O65" s="88"/>
      <c r="P65" s="88"/>
      <c r="Q65" s="88"/>
      <c r="R65" s="88"/>
      <c r="S65" s="88"/>
      <c r="T65" s="88"/>
      <c r="U65" s="88"/>
      <c r="V65" s="88"/>
      <c r="W65" s="88"/>
      <c r="X65" s="88"/>
      <c r="Y65" s="88"/>
      <c r="Z65" s="88"/>
    </row>
    <row r="66" spans="2:26" x14ac:dyDescent="0.2">
      <c r="B66" s="88"/>
      <c r="C66" s="88"/>
      <c r="D66" s="88"/>
      <c r="E66" s="88"/>
      <c r="F66" s="88"/>
      <c r="G66" s="88"/>
      <c r="H66" s="88"/>
      <c r="I66" s="88"/>
      <c r="J66" s="88"/>
      <c r="K66" s="88"/>
      <c r="L66" s="88"/>
      <c r="M66" s="88"/>
      <c r="N66" s="88"/>
      <c r="O66" s="88"/>
      <c r="P66" s="88"/>
      <c r="Q66" s="88"/>
      <c r="R66" s="88"/>
      <c r="S66" s="88"/>
      <c r="T66" s="88"/>
      <c r="U66" s="88"/>
      <c r="V66" s="88"/>
      <c r="W66" s="88"/>
      <c r="X66" s="88"/>
      <c r="Y66" s="88"/>
      <c r="Z66" s="88"/>
    </row>
    <row r="67" spans="2:26" x14ac:dyDescent="0.2">
      <c r="B67" s="88"/>
      <c r="C67" s="88"/>
      <c r="D67" s="88"/>
      <c r="E67" s="88"/>
      <c r="F67" s="88"/>
      <c r="G67" s="88"/>
      <c r="H67" s="88"/>
      <c r="I67" s="88"/>
      <c r="J67" s="88"/>
      <c r="K67" s="88"/>
      <c r="L67" s="88"/>
      <c r="M67" s="88"/>
      <c r="N67" s="88"/>
      <c r="O67" s="88"/>
      <c r="P67" s="88"/>
      <c r="Q67" s="88"/>
      <c r="R67" s="88"/>
      <c r="S67" s="88"/>
      <c r="T67" s="88"/>
      <c r="U67" s="88"/>
      <c r="V67" s="88"/>
      <c r="W67" s="88"/>
      <c r="X67" s="88"/>
      <c r="Y67" s="88"/>
      <c r="Z67" s="88"/>
    </row>
    <row r="68" spans="2:26" x14ac:dyDescent="0.2">
      <c r="B68" s="88"/>
      <c r="C68" s="88"/>
      <c r="D68" s="88"/>
      <c r="E68" s="88"/>
      <c r="F68" s="88"/>
      <c r="G68" s="88"/>
      <c r="H68" s="88"/>
      <c r="I68" s="88"/>
      <c r="J68" s="88"/>
      <c r="K68" s="88"/>
      <c r="L68" s="88"/>
      <c r="M68" s="88"/>
      <c r="N68" s="88"/>
      <c r="O68" s="88"/>
      <c r="P68" s="88"/>
      <c r="Q68" s="88"/>
      <c r="R68" s="88"/>
      <c r="S68" s="88"/>
      <c r="T68" s="88"/>
      <c r="U68" s="88"/>
      <c r="V68" s="88"/>
      <c r="W68" s="88"/>
      <c r="X68" s="88"/>
      <c r="Y68" s="88"/>
      <c r="Z68" s="88"/>
    </row>
    <row r="69" spans="2:26" x14ac:dyDescent="0.2">
      <c r="B69" s="88"/>
      <c r="C69" s="88"/>
      <c r="D69" s="88"/>
      <c r="E69" s="88"/>
      <c r="F69" s="88"/>
      <c r="G69" s="88"/>
      <c r="H69" s="88"/>
      <c r="I69" s="88"/>
      <c r="J69" s="88"/>
      <c r="K69" s="88"/>
      <c r="L69" s="88"/>
      <c r="M69" s="88"/>
      <c r="N69" s="88"/>
      <c r="O69" s="88"/>
      <c r="P69" s="88"/>
      <c r="Q69" s="88"/>
      <c r="R69" s="88"/>
      <c r="S69" s="88"/>
      <c r="T69" s="88"/>
      <c r="U69" s="88"/>
      <c r="V69" s="88"/>
      <c r="W69" s="88"/>
      <c r="X69" s="88"/>
      <c r="Y69" s="88"/>
      <c r="Z69" s="88"/>
    </row>
    <row r="70" spans="2:26" x14ac:dyDescent="0.2">
      <c r="B70" s="88"/>
      <c r="C70" s="88"/>
      <c r="D70" s="88"/>
      <c r="E70" s="88"/>
      <c r="F70" s="88"/>
      <c r="G70" s="88"/>
      <c r="H70" s="88"/>
      <c r="I70" s="88"/>
      <c r="J70" s="88"/>
      <c r="K70" s="88"/>
      <c r="L70" s="88"/>
      <c r="M70" s="88"/>
      <c r="N70" s="88"/>
      <c r="O70" s="88"/>
      <c r="P70" s="88"/>
      <c r="Q70" s="88"/>
      <c r="R70" s="88"/>
      <c r="S70" s="88"/>
      <c r="T70" s="88"/>
      <c r="U70" s="88"/>
      <c r="V70" s="88"/>
      <c r="W70" s="88"/>
      <c r="X70" s="88"/>
      <c r="Y70" s="88"/>
      <c r="Z70" s="88"/>
    </row>
    <row r="71" spans="2:26" x14ac:dyDescent="0.2">
      <c r="B71" s="88"/>
      <c r="C71" s="88"/>
      <c r="D71" s="88"/>
      <c r="E71" s="88"/>
      <c r="F71" s="88"/>
      <c r="G71" s="88"/>
      <c r="H71" s="88"/>
      <c r="I71" s="88"/>
      <c r="J71" s="88"/>
      <c r="K71" s="88"/>
      <c r="L71" s="88"/>
      <c r="M71" s="88"/>
      <c r="N71" s="88"/>
      <c r="O71" s="88"/>
      <c r="P71" s="88"/>
      <c r="Q71" s="88"/>
      <c r="R71" s="88"/>
      <c r="S71" s="88"/>
      <c r="T71" s="88"/>
      <c r="U71" s="88"/>
      <c r="V71" s="88"/>
      <c r="W71" s="88"/>
      <c r="X71" s="88"/>
      <c r="Y71" s="88"/>
      <c r="Z71" s="88"/>
    </row>
    <row r="72" spans="2:26" x14ac:dyDescent="0.2">
      <c r="B72" s="88"/>
      <c r="C72" s="88"/>
      <c r="D72" s="88"/>
      <c r="E72" s="88"/>
      <c r="F72" s="88"/>
      <c r="G72" s="88"/>
      <c r="H72" s="88"/>
      <c r="I72" s="88"/>
      <c r="J72" s="88"/>
      <c r="K72" s="88"/>
      <c r="L72" s="88"/>
      <c r="M72" s="88"/>
      <c r="N72" s="88"/>
      <c r="O72" s="88"/>
      <c r="P72" s="88"/>
      <c r="Q72" s="88"/>
      <c r="R72" s="88"/>
      <c r="S72" s="88"/>
      <c r="T72" s="88"/>
      <c r="U72" s="88"/>
      <c r="V72" s="88"/>
      <c r="W72" s="88"/>
      <c r="X72" s="88"/>
      <c r="Y72" s="88"/>
      <c r="Z72" s="88"/>
    </row>
    <row r="73" spans="2:26" x14ac:dyDescent="0.2">
      <c r="B73" s="88"/>
      <c r="C73" s="88"/>
      <c r="D73" s="88"/>
      <c r="E73" s="88"/>
      <c r="F73" s="88"/>
      <c r="G73" s="88"/>
      <c r="H73" s="88"/>
      <c r="I73" s="88"/>
      <c r="J73" s="88"/>
      <c r="K73" s="88"/>
      <c r="L73" s="88"/>
      <c r="M73" s="88"/>
      <c r="N73" s="88"/>
      <c r="O73" s="88"/>
      <c r="P73" s="88"/>
      <c r="Q73" s="88"/>
      <c r="R73" s="88"/>
      <c r="S73" s="88"/>
      <c r="T73" s="88"/>
      <c r="U73" s="88"/>
      <c r="V73" s="88"/>
      <c r="W73" s="88"/>
      <c r="X73" s="88"/>
      <c r="Y73" s="88"/>
      <c r="Z73" s="88"/>
    </row>
    <row r="74" spans="2:26" x14ac:dyDescent="0.2">
      <c r="B74" s="88"/>
      <c r="C74" s="88"/>
      <c r="D74" s="88"/>
      <c r="E74" s="88"/>
      <c r="F74" s="88"/>
      <c r="G74" s="88"/>
      <c r="H74" s="88"/>
      <c r="I74" s="88"/>
      <c r="J74" s="88"/>
      <c r="K74" s="88"/>
      <c r="L74" s="88"/>
      <c r="M74" s="88"/>
      <c r="N74" s="88"/>
      <c r="O74" s="88"/>
      <c r="P74" s="88"/>
      <c r="Q74" s="88"/>
      <c r="R74" s="88"/>
      <c r="S74" s="88"/>
      <c r="T74" s="88"/>
      <c r="U74" s="88"/>
      <c r="V74" s="88"/>
      <c r="W74" s="88"/>
      <c r="X74" s="88"/>
      <c r="Y74" s="88"/>
      <c r="Z74" s="88"/>
    </row>
    <row r="75" spans="2:26" x14ac:dyDescent="0.2">
      <c r="B75" s="88"/>
      <c r="C75" s="88"/>
      <c r="D75" s="88"/>
      <c r="E75" s="88"/>
      <c r="F75" s="88"/>
      <c r="G75" s="88"/>
      <c r="H75" s="88"/>
      <c r="I75" s="88"/>
      <c r="J75" s="88"/>
      <c r="K75" s="88"/>
      <c r="L75" s="88"/>
      <c r="M75" s="88"/>
      <c r="N75" s="88"/>
      <c r="O75" s="88"/>
      <c r="P75" s="88"/>
      <c r="Q75" s="88"/>
      <c r="R75" s="88"/>
      <c r="S75" s="88"/>
      <c r="T75" s="88"/>
      <c r="U75" s="88"/>
      <c r="V75" s="88"/>
      <c r="W75" s="88"/>
      <c r="X75" s="88"/>
      <c r="Y75" s="88"/>
      <c r="Z75" s="88"/>
    </row>
    <row r="76" spans="2:26" x14ac:dyDescent="0.2">
      <c r="B76" s="88"/>
      <c r="C76" s="88"/>
      <c r="D76" s="88"/>
      <c r="E76" s="88"/>
      <c r="F76" s="88"/>
      <c r="G76" s="88"/>
      <c r="H76" s="88"/>
      <c r="I76" s="88"/>
      <c r="J76" s="88"/>
      <c r="K76" s="88"/>
      <c r="L76" s="88"/>
      <c r="M76" s="88"/>
      <c r="N76" s="88"/>
      <c r="O76" s="88"/>
      <c r="P76" s="88"/>
      <c r="Q76" s="88"/>
      <c r="R76" s="88"/>
      <c r="S76" s="88"/>
      <c r="T76" s="88"/>
      <c r="U76" s="88"/>
      <c r="V76" s="88"/>
      <c r="W76" s="88"/>
      <c r="X76" s="88"/>
      <c r="Y76" s="88"/>
      <c r="Z76" s="88"/>
    </row>
    <row r="77" spans="2:26" x14ac:dyDescent="0.2">
      <c r="B77" s="88"/>
      <c r="C77" s="88"/>
      <c r="D77" s="88"/>
      <c r="E77" s="88"/>
      <c r="F77" s="88"/>
      <c r="G77" s="88"/>
      <c r="H77" s="88"/>
      <c r="I77" s="88"/>
      <c r="J77" s="88"/>
      <c r="K77" s="88"/>
      <c r="L77" s="88"/>
      <c r="M77" s="88"/>
      <c r="N77" s="88"/>
      <c r="O77" s="88"/>
      <c r="P77" s="88"/>
      <c r="Q77" s="88"/>
      <c r="R77" s="88"/>
      <c r="S77" s="88"/>
      <c r="T77" s="88"/>
      <c r="U77" s="88"/>
      <c r="V77" s="88"/>
      <c r="W77" s="88"/>
      <c r="X77" s="88"/>
      <c r="Y77" s="88"/>
      <c r="Z77" s="88"/>
    </row>
    <row r="78" spans="2:26" x14ac:dyDescent="0.2">
      <c r="B78" s="88"/>
      <c r="C78" s="88"/>
      <c r="D78" s="88"/>
      <c r="E78" s="88"/>
      <c r="F78" s="88"/>
      <c r="G78" s="88"/>
      <c r="H78" s="88"/>
      <c r="I78" s="88"/>
      <c r="J78" s="88"/>
      <c r="K78" s="88"/>
      <c r="L78" s="88"/>
      <c r="M78" s="88"/>
      <c r="N78" s="88"/>
      <c r="O78" s="88"/>
      <c r="P78" s="88"/>
      <c r="Q78" s="88"/>
      <c r="R78" s="88"/>
      <c r="S78" s="88"/>
      <c r="T78" s="88"/>
      <c r="U78" s="88"/>
      <c r="V78" s="88"/>
      <c r="W78" s="88"/>
      <c r="X78" s="88"/>
      <c r="Y78" s="88"/>
      <c r="Z78" s="88"/>
    </row>
    <row r="79" spans="2:26" x14ac:dyDescent="0.2">
      <c r="B79" s="88"/>
      <c r="C79" s="88"/>
      <c r="D79" s="88"/>
      <c r="E79" s="88"/>
      <c r="F79" s="88"/>
      <c r="G79" s="88"/>
      <c r="H79" s="88"/>
      <c r="I79" s="88"/>
      <c r="J79" s="88"/>
      <c r="K79" s="88"/>
      <c r="L79" s="88"/>
      <c r="M79" s="88"/>
      <c r="N79" s="88"/>
      <c r="O79" s="88"/>
      <c r="P79" s="88"/>
      <c r="Q79" s="88"/>
      <c r="R79" s="88"/>
      <c r="S79" s="88"/>
      <c r="T79" s="88"/>
      <c r="U79" s="88"/>
      <c r="V79" s="88"/>
      <c r="W79" s="88"/>
      <c r="X79" s="88"/>
      <c r="Y79" s="88"/>
      <c r="Z79" s="88"/>
    </row>
    <row r="80" spans="2:26" x14ac:dyDescent="0.2">
      <c r="B80" s="88"/>
      <c r="C80" s="88"/>
      <c r="D80" s="88"/>
      <c r="E80" s="88"/>
      <c r="F80" s="88"/>
      <c r="G80" s="88"/>
      <c r="H80" s="88"/>
      <c r="I80" s="88"/>
      <c r="J80" s="88"/>
      <c r="K80" s="88"/>
      <c r="L80" s="88"/>
      <c r="M80" s="88"/>
      <c r="N80" s="88"/>
      <c r="O80" s="88"/>
      <c r="P80" s="88"/>
      <c r="Q80" s="88"/>
      <c r="R80" s="88"/>
      <c r="S80" s="88"/>
      <c r="T80" s="88"/>
      <c r="U80" s="88"/>
      <c r="V80" s="88"/>
      <c r="W80" s="88"/>
      <c r="X80" s="88"/>
      <c r="Y80" s="88"/>
      <c r="Z80" s="88"/>
    </row>
    <row r="81" spans="2:26" x14ac:dyDescent="0.2">
      <c r="B81" s="88"/>
      <c r="C81" s="88"/>
      <c r="D81" s="88"/>
      <c r="E81" s="88"/>
      <c r="F81" s="88"/>
      <c r="G81" s="88"/>
      <c r="H81" s="88"/>
      <c r="I81" s="88"/>
      <c r="J81" s="88"/>
      <c r="K81" s="88"/>
      <c r="L81" s="88"/>
      <c r="M81" s="88"/>
      <c r="N81" s="88"/>
      <c r="O81" s="88"/>
      <c r="P81" s="88"/>
      <c r="Q81" s="88"/>
      <c r="R81" s="88"/>
      <c r="S81" s="88"/>
      <c r="T81" s="88"/>
      <c r="U81" s="88"/>
      <c r="V81" s="88"/>
      <c r="W81" s="88"/>
      <c r="X81" s="88"/>
      <c r="Y81" s="88"/>
      <c r="Z81" s="88"/>
    </row>
    <row r="82" spans="2:26" x14ac:dyDescent="0.2">
      <c r="B82" s="88"/>
      <c r="C82" s="88"/>
      <c r="D82" s="88"/>
      <c r="E82" s="88"/>
      <c r="F82" s="88"/>
      <c r="G82" s="88"/>
      <c r="H82" s="88"/>
      <c r="I82" s="88"/>
      <c r="J82" s="88"/>
      <c r="K82" s="88"/>
      <c r="L82" s="88"/>
      <c r="M82" s="88"/>
      <c r="N82" s="88"/>
      <c r="O82" s="88"/>
      <c r="P82" s="88"/>
      <c r="Q82" s="88"/>
      <c r="R82" s="88"/>
      <c r="S82" s="88"/>
      <c r="T82" s="88"/>
      <c r="U82" s="88"/>
      <c r="V82" s="88"/>
      <c r="W82" s="88"/>
      <c r="X82" s="88"/>
      <c r="Y82" s="88"/>
      <c r="Z82" s="88"/>
    </row>
    <row r="83" spans="2:26" x14ac:dyDescent="0.2">
      <c r="B83" s="88"/>
      <c r="C83" s="88"/>
      <c r="D83" s="88"/>
      <c r="E83" s="88"/>
      <c r="F83" s="88"/>
      <c r="G83" s="88"/>
      <c r="H83" s="88"/>
      <c r="I83" s="88"/>
      <c r="J83" s="88"/>
      <c r="K83" s="88"/>
      <c r="L83" s="88"/>
      <c r="M83" s="88"/>
      <c r="N83" s="88"/>
      <c r="O83" s="88"/>
      <c r="P83" s="88"/>
      <c r="Q83" s="88"/>
      <c r="R83" s="88"/>
      <c r="S83" s="88"/>
      <c r="T83" s="88"/>
      <c r="U83" s="88"/>
      <c r="V83" s="88"/>
      <c r="W83" s="88"/>
      <c r="X83" s="88"/>
      <c r="Y83" s="88"/>
      <c r="Z83" s="88"/>
    </row>
    <row r="84" spans="2:26" x14ac:dyDescent="0.2">
      <c r="B84" s="88"/>
      <c r="C84" s="88"/>
      <c r="D84" s="88"/>
      <c r="E84" s="88"/>
      <c r="F84" s="88"/>
      <c r="G84" s="88"/>
      <c r="H84" s="88"/>
      <c r="I84" s="88"/>
      <c r="J84" s="88"/>
      <c r="K84" s="88"/>
      <c r="L84" s="88"/>
      <c r="M84" s="88"/>
      <c r="N84" s="88"/>
      <c r="O84" s="88"/>
      <c r="P84" s="88"/>
      <c r="Q84" s="88"/>
      <c r="R84" s="88"/>
      <c r="S84" s="88"/>
      <c r="T84" s="88"/>
      <c r="U84" s="88"/>
      <c r="V84" s="88"/>
      <c r="W84" s="88"/>
      <c r="X84" s="88"/>
      <c r="Y84" s="88"/>
      <c r="Z84" s="88"/>
    </row>
    <row r="85" spans="2:26" x14ac:dyDescent="0.2">
      <c r="B85" s="88"/>
      <c r="C85" s="88"/>
      <c r="D85" s="88"/>
      <c r="E85" s="88"/>
      <c r="F85" s="88"/>
      <c r="G85" s="88"/>
      <c r="H85" s="88"/>
      <c r="I85" s="88"/>
      <c r="J85" s="88"/>
      <c r="K85" s="88"/>
      <c r="L85" s="88"/>
      <c r="M85" s="88"/>
      <c r="N85" s="88"/>
      <c r="O85" s="88"/>
      <c r="P85" s="88"/>
      <c r="Q85" s="88"/>
      <c r="R85" s="88"/>
      <c r="S85" s="88"/>
      <c r="T85" s="88"/>
      <c r="U85" s="88"/>
      <c r="V85" s="88"/>
      <c r="W85" s="88"/>
      <c r="X85" s="88"/>
      <c r="Y85" s="88"/>
      <c r="Z85" s="88"/>
    </row>
    <row r="86" spans="2:26" x14ac:dyDescent="0.2">
      <c r="B86" s="88"/>
      <c r="C86" s="88"/>
      <c r="D86" s="88"/>
      <c r="E86" s="88"/>
      <c r="F86" s="88"/>
      <c r="G86" s="88"/>
      <c r="H86" s="88"/>
      <c r="I86" s="88"/>
      <c r="J86" s="88"/>
      <c r="K86" s="88"/>
      <c r="L86" s="88"/>
      <c r="M86" s="88"/>
      <c r="N86" s="88"/>
      <c r="O86" s="88"/>
      <c r="P86" s="88"/>
      <c r="Q86" s="88"/>
      <c r="R86" s="88"/>
      <c r="S86" s="88"/>
      <c r="T86" s="88"/>
      <c r="U86" s="88"/>
      <c r="V86" s="88"/>
      <c r="W86" s="88"/>
      <c r="X86" s="88"/>
      <c r="Y86" s="88"/>
      <c r="Z86" s="88"/>
    </row>
    <row r="87" spans="2:26" x14ac:dyDescent="0.2">
      <c r="B87" s="88"/>
      <c r="C87" s="88"/>
      <c r="D87" s="88"/>
      <c r="E87" s="88"/>
      <c r="F87" s="88"/>
      <c r="G87" s="88"/>
      <c r="H87" s="88"/>
      <c r="I87" s="88"/>
      <c r="J87" s="88"/>
      <c r="K87" s="88"/>
      <c r="L87" s="88"/>
      <c r="M87" s="88"/>
      <c r="N87" s="88"/>
      <c r="O87" s="88"/>
      <c r="P87" s="88"/>
      <c r="Q87" s="88"/>
      <c r="R87" s="88"/>
      <c r="S87" s="88"/>
      <c r="T87" s="88"/>
      <c r="U87" s="88"/>
      <c r="V87" s="88"/>
      <c r="W87" s="88"/>
      <c r="X87" s="88"/>
      <c r="Y87" s="88"/>
      <c r="Z87" s="88"/>
    </row>
    <row r="88" spans="2:26" x14ac:dyDescent="0.2">
      <c r="B88" s="88"/>
      <c r="C88" s="88"/>
      <c r="D88" s="88"/>
      <c r="E88" s="88"/>
      <c r="F88" s="88"/>
      <c r="G88" s="88"/>
      <c r="H88" s="88"/>
      <c r="I88" s="88"/>
      <c r="J88" s="88"/>
      <c r="K88" s="88"/>
      <c r="L88" s="88"/>
      <c r="M88" s="88"/>
      <c r="N88" s="88"/>
      <c r="O88" s="88"/>
      <c r="P88" s="88"/>
      <c r="Q88" s="88"/>
      <c r="R88" s="88"/>
      <c r="S88" s="88"/>
      <c r="T88" s="88"/>
      <c r="U88" s="88"/>
      <c r="V88" s="88"/>
      <c r="W88" s="88"/>
      <c r="X88" s="88"/>
      <c r="Y88" s="88"/>
      <c r="Z88" s="88"/>
    </row>
    <row r="89" spans="2:26" x14ac:dyDescent="0.2">
      <c r="B89" s="88"/>
      <c r="C89" s="88"/>
      <c r="D89" s="88"/>
      <c r="E89" s="88"/>
      <c r="F89" s="88"/>
      <c r="G89" s="88"/>
      <c r="H89" s="88"/>
      <c r="I89" s="88"/>
      <c r="J89" s="88"/>
      <c r="K89" s="88"/>
      <c r="L89" s="88"/>
      <c r="M89" s="88"/>
      <c r="N89" s="88"/>
      <c r="O89" s="88"/>
      <c r="P89" s="88"/>
      <c r="Q89" s="88"/>
      <c r="R89" s="88"/>
      <c r="S89" s="88"/>
      <c r="T89" s="88"/>
      <c r="U89" s="88"/>
      <c r="V89" s="88"/>
      <c r="W89" s="88"/>
      <c r="X89" s="88"/>
      <c r="Y89" s="88"/>
      <c r="Z89" s="88"/>
    </row>
    <row r="90" spans="2:26" x14ac:dyDescent="0.2">
      <c r="B90" s="88"/>
      <c r="C90" s="88"/>
      <c r="D90" s="88"/>
      <c r="E90" s="88"/>
      <c r="F90" s="88"/>
      <c r="G90" s="88"/>
      <c r="H90" s="88"/>
      <c r="I90" s="88"/>
      <c r="J90" s="88"/>
      <c r="K90" s="88"/>
      <c r="L90" s="88"/>
      <c r="M90" s="88"/>
      <c r="N90" s="88"/>
      <c r="O90" s="88"/>
      <c r="P90" s="88"/>
      <c r="Q90" s="88"/>
      <c r="R90" s="88"/>
      <c r="S90" s="88"/>
      <c r="T90" s="88"/>
      <c r="U90" s="88"/>
      <c r="V90" s="88"/>
      <c r="W90" s="88"/>
      <c r="X90" s="88"/>
      <c r="Y90" s="88"/>
      <c r="Z90" s="88"/>
    </row>
    <row r="91" spans="2:26" x14ac:dyDescent="0.2">
      <c r="B91" s="88"/>
      <c r="C91" s="88"/>
      <c r="D91" s="88"/>
      <c r="E91" s="88"/>
      <c r="F91" s="88"/>
      <c r="G91" s="88"/>
      <c r="H91" s="88"/>
      <c r="I91" s="88"/>
      <c r="J91" s="88"/>
      <c r="K91" s="88"/>
      <c r="L91" s="88"/>
      <c r="M91" s="88"/>
      <c r="N91" s="88"/>
      <c r="O91" s="88"/>
      <c r="P91" s="88"/>
      <c r="Q91" s="88"/>
      <c r="R91" s="88"/>
      <c r="S91" s="88"/>
      <c r="T91" s="88"/>
      <c r="U91" s="88"/>
      <c r="V91" s="88"/>
      <c r="W91" s="88"/>
      <c r="X91" s="88"/>
      <c r="Y91" s="88"/>
      <c r="Z91" s="88"/>
    </row>
    <row r="92" spans="2:26" x14ac:dyDescent="0.2">
      <c r="B92" s="88"/>
      <c r="C92" s="88"/>
      <c r="D92" s="88"/>
      <c r="E92" s="88"/>
      <c r="F92" s="88"/>
      <c r="G92" s="88"/>
      <c r="H92" s="88"/>
      <c r="I92" s="88"/>
      <c r="J92" s="88"/>
      <c r="K92" s="88"/>
      <c r="L92" s="88"/>
      <c r="M92" s="88"/>
      <c r="N92" s="88"/>
      <c r="O92" s="88"/>
      <c r="P92" s="88"/>
      <c r="Q92" s="88"/>
      <c r="R92" s="88"/>
      <c r="S92" s="88"/>
      <c r="T92" s="88"/>
      <c r="U92" s="88"/>
      <c r="V92" s="88"/>
      <c r="W92" s="88"/>
      <c r="X92" s="88"/>
      <c r="Y92" s="88"/>
      <c r="Z92" s="88"/>
    </row>
    <row r="93" spans="2:26" x14ac:dyDescent="0.2">
      <c r="B93" s="88"/>
      <c r="C93" s="88"/>
      <c r="D93" s="88"/>
      <c r="E93" s="88"/>
      <c r="F93" s="88"/>
      <c r="G93" s="88"/>
      <c r="H93" s="88"/>
      <c r="I93" s="88"/>
      <c r="J93" s="88"/>
      <c r="K93" s="88"/>
      <c r="L93" s="88"/>
      <c r="M93" s="88"/>
      <c r="N93" s="88"/>
      <c r="O93" s="88"/>
      <c r="P93" s="88"/>
      <c r="Q93" s="88"/>
      <c r="R93" s="88"/>
      <c r="S93" s="88"/>
      <c r="T93" s="88"/>
      <c r="U93" s="88"/>
      <c r="V93" s="88"/>
      <c r="W93" s="88"/>
      <c r="X93" s="88"/>
      <c r="Y93" s="88"/>
      <c r="Z93" s="88"/>
    </row>
    <row r="94" spans="2:26" x14ac:dyDescent="0.2">
      <c r="B94" s="88"/>
      <c r="C94" s="88"/>
      <c r="D94" s="88"/>
      <c r="E94" s="88"/>
      <c r="F94" s="88"/>
      <c r="G94" s="88"/>
      <c r="H94" s="88"/>
      <c r="I94" s="88"/>
      <c r="J94" s="88"/>
      <c r="K94" s="88"/>
      <c r="L94" s="88"/>
      <c r="M94" s="88"/>
      <c r="N94" s="88"/>
      <c r="O94" s="88"/>
      <c r="P94" s="88"/>
      <c r="Q94" s="88"/>
      <c r="R94" s="88"/>
      <c r="S94" s="88"/>
      <c r="T94" s="88"/>
      <c r="U94" s="88"/>
      <c r="V94" s="88"/>
      <c r="W94" s="88"/>
      <c r="X94" s="88"/>
      <c r="Y94" s="88"/>
      <c r="Z94" s="88"/>
    </row>
    <row r="95" spans="2:26" x14ac:dyDescent="0.2">
      <c r="B95" s="88"/>
      <c r="C95" s="88"/>
      <c r="D95" s="88"/>
      <c r="E95" s="88"/>
      <c r="F95" s="88"/>
      <c r="G95" s="88"/>
      <c r="H95" s="88"/>
      <c r="I95" s="88"/>
      <c r="J95" s="88"/>
      <c r="K95" s="88"/>
      <c r="L95" s="88"/>
      <c r="M95" s="88"/>
      <c r="N95" s="88"/>
      <c r="O95" s="88"/>
      <c r="P95" s="88"/>
      <c r="Q95" s="88"/>
      <c r="R95" s="88"/>
      <c r="S95" s="88"/>
      <c r="T95" s="88"/>
      <c r="U95" s="88"/>
      <c r="V95" s="88"/>
      <c r="W95" s="88"/>
      <c r="X95" s="88"/>
      <c r="Y95" s="88"/>
      <c r="Z95" s="88"/>
    </row>
    <row r="96" spans="2:26" x14ac:dyDescent="0.2">
      <c r="B96" s="88"/>
      <c r="C96" s="88"/>
      <c r="D96" s="88"/>
      <c r="E96" s="88"/>
      <c r="F96" s="88"/>
      <c r="G96" s="88"/>
      <c r="H96" s="88"/>
      <c r="I96" s="88"/>
      <c r="J96" s="88"/>
      <c r="K96" s="88"/>
      <c r="L96" s="88"/>
      <c r="M96" s="88"/>
      <c r="N96" s="88"/>
      <c r="O96" s="88"/>
      <c r="P96" s="88"/>
      <c r="Q96" s="88"/>
      <c r="R96" s="88"/>
      <c r="S96" s="88"/>
      <c r="T96" s="88"/>
      <c r="U96" s="88"/>
      <c r="V96" s="88"/>
      <c r="W96" s="88"/>
      <c r="X96" s="88"/>
      <c r="Y96" s="88"/>
      <c r="Z96" s="88"/>
    </row>
    <row r="97" spans="2:26" x14ac:dyDescent="0.2">
      <c r="B97" s="88"/>
      <c r="C97" s="88"/>
      <c r="D97" s="88"/>
      <c r="E97" s="88"/>
      <c r="F97" s="88"/>
      <c r="G97" s="88"/>
      <c r="H97" s="88"/>
      <c r="I97" s="88"/>
      <c r="J97" s="88"/>
      <c r="K97" s="88"/>
      <c r="L97" s="88"/>
      <c r="M97" s="88"/>
      <c r="N97" s="88"/>
      <c r="O97" s="88"/>
      <c r="P97" s="88"/>
      <c r="Q97" s="88"/>
      <c r="R97" s="88"/>
      <c r="S97" s="88"/>
      <c r="T97" s="88"/>
      <c r="U97" s="88"/>
      <c r="V97" s="88"/>
      <c r="W97" s="88"/>
      <c r="X97" s="88"/>
      <c r="Y97" s="88"/>
      <c r="Z97" s="88"/>
    </row>
    <row r="98" spans="2:26" x14ac:dyDescent="0.2">
      <c r="B98" s="88"/>
      <c r="C98" s="88"/>
      <c r="D98" s="88"/>
      <c r="E98" s="88"/>
      <c r="F98" s="88"/>
      <c r="G98" s="88"/>
      <c r="H98" s="88"/>
      <c r="I98" s="88"/>
      <c r="J98" s="88"/>
      <c r="K98" s="88"/>
      <c r="L98" s="88"/>
      <c r="M98" s="88"/>
      <c r="N98" s="88"/>
      <c r="O98" s="88"/>
      <c r="P98" s="88"/>
      <c r="Q98" s="88"/>
      <c r="R98" s="88"/>
      <c r="S98" s="88"/>
      <c r="T98" s="88"/>
      <c r="U98" s="88"/>
      <c r="V98" s="88"/>
      <c r="W98" s="88"/>
      <c r="X98" s="88"/>
      <c r="Y98" s="88"/>
      <c r="Z98" s="88"/>
    </row>
    <row r="99" spans="2:26" x14ac:dyDescent="0.2">
      <c r="B99" s="88"/>
      <c r="C99" s="88"/>
      <c r="D99" s="88"/>
      <c r="E99" s="88"/>
      <c r="F99" s="88"/>
      <c r="G99" s="88"/>
      <c r="H99" s="88"/>
      <c r="I99" s="88"/>
      <c r="J99" s="88"/>
      <c r="K99" s="88"/>
      <c r="L99" s="88"/>
      <c r="M99" s="88"/>
      <c r="N99" s="88"/>
      <c r="O99" s="88"/>
      <c r="P99" s="88"/>
      <c r="Q99" s="88"/>
      <c r="R99" s="88"/>
      <c r="S99" s="88"/>
      <c r="T99" s="88"/>
      <c r="U99" s="88"/>
      <c r="V99" s="88"/>
      <c r="W99" s="88"/>
      <c r="X99" s="88"/>
      <c r="Y99" s="88"/>
      <c r="Z99" s="88"/>
    </row>
    <row r="100" spans="2:26" x14ac:dyDescent="0.2">
      <c r="B100" s="88"/>
      <c r="C100" s="88"/>
      <c r="D100" s="88"/>
      <c r="E100" s="88"/>
      <c r="F100" s="88"/>
      <c r="G100" s="88"/>
      <c r="H100" s="88"/>
      <c r="I100" s="88"/>
      <c r="J100" s="88"/>
      <c r="K100" s="88"/>
      <c r="L100" s="88"/>
      <c r="M100" s="88"/>
      <c r="N100" s="88"/>
      <c r="O100" s="88"/>
      <c r="P100" s="88"/>
      <c r="Q100" s="88"/>
      <c r="R100" s="88"/>
      <c r="S100" s="88"/>
      <c r="T100" s="88"/>
      <c r="U100" s="88"/>
      <c r="V100" s="88"/>
      <c r="W100" s="88"/>
      <c r="X100" s="88"/>
      <c r="Y100" s="88"/>
      <c r="Z100" s="88"/>
    </row>
    <row r="101" spans="2:26" x14ac:dyDescent="0.2">
      <c r="B101" s="88"/>
      <c r="C101" s="88"/>
      <c r="D101" s="88"/>
      <c r="E101" s="88"/>
      <c r="F101" s="88"/>
      <c r="G101" s="88"/>
      <c r="H101" s="88"/>
      <c r="I101" s="88"/>
      <c r="J101" s="88"/>
      <c r="K101" s="88"/>
      <c r="L101" s="88"/>
      <c r="M101" s="88"/>
      <c r="N101" s="88"/>
      <c r="O101" s="88"/>
      <c r="P101" s="88"/>
      <c r="Q101" s="88"/>
      <c r="R101" s="88"/>
      <c r="S101" s="88"/>
      <c r="T101" s="88"/>
      <c r="U101" s="88"/>
      <c r="V101" s="88"/>
      <c r="W101" s="88"/>
      <c r="X101" s="88"/>
      <c r="Y101" s="88"/>
      <c r="Z101" s="88"/>
    </row>
    <row r="102" spans="2:26" x14ac:dyDescent="0.2">
      <c r="B102" s="88"/>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row>
    <row r="103" spans="2:26" x14ac:dyDescent="0.2">
      <c r="B103" s="88"/>
      <c r="C103" s="88"/>
      <c r="D103" s="88"/>
      <c r="E103" s="88"/>
      <c r="F103" s="88"/>
      <c r="G103" s="88"/>
      <c r="H103" s="88"/>
      <c r="I103" s="88"/>
      <c r="J103" s="88"/>
      <c r="K103" s="88"/>
      <c r="L103" s="88"/>
      <c r="M103" s="88"/>
      <c r="N103" s="88"/>
      <c r="O103" s="88"/>
      <c r="P103" s="88"/>
      <c r="Q103" s="88"/>
      <c r="R103" s="88"/>
      <c r="S103" s="88"/>
      <c r="T103" s="88"/>
      <c r="U103" s="88"/>
      <c r="V103" s="88"/>
      <c r="W103" s="88"/>
      <c r="X103" s="88"/>
      <c r="Y103" s="88"/>
      <c r="Z103" s="88"/>
    </row>
    <row r="104" spans="2:26" x14ac:dyDescent="0.2">
      <c r="B104" s="88"/>
      <c r="C104" s="88"/>
      <c r="D104" s="88"/>
      <c r="E104" s="88"/>
      <c r="F104" s="88"/>
      <c r="G104" s="88"/>
      <c r="H104" s="88"/>
      <c r="I104" s="88"/>
      <c r="J104" s="88"/>
      <c r="K104" s="88"/>
      <c r="L104" s="88"/>
      <c r="M104" s="88"/>
      <c r="N104" s="88"/>
      <c r="O104" s="88"/>
      <c r="P104" s="88"/>
      <c r="Q104" s="88"/>
      <c r="R104" s="88"/>
      <c r="S104" s="88"/>
      <c r="T104" s="88"/>
      <c r="U104" s="88"/>
      <c r="V104" s="88"/>
      <c r="W104" s="88"/>
      <c r="X104" s="88"/>
      <c r="Y104" s="88"/>
      <c r="Z104" s="88"/>
    </row>
    <row r="105" spans="2:26" x14ac:dyDescent="0.2">
      <c r="B105" s="88"/>
      <c r="C105" s="88"/>
      <c r="D105" s="88"/>
      <c r="E105" s="88"/>
      <c r="F105" s="88"/>
      <c r="G105" s="88"/>
      <c r="H105" s="88"/>
      <c r="I105" s="88"/>
      <c r="J105" s="88"/>
      <c r="K105" s="88"/>
      <c r="L105" s="88"/>
      <c r="M105" s="88"/>
      <c r="N105" s="88"/>
      <c r="O105" s="88"/>
      <c r="P105" s="88"/>
      <c r="Q105" s="88"/>
      <c r="R105" s="88"/>
      <c r="S105" s="88"/>
      <c r="T105" s="88"/>
      <c r="U105" s="88"/>
      <c r="V105" s="88"/>
      <c r="W105" s="88"/>
      <c r="X105" s="88"/>
      <c r="Y105" s="88"/>
      <c r="Z105" s="88"/>
    </row>
    <row r="106" spans="2:26" x14ac:dyDescent="0.2">
      <c r="B106" s="88"/>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row>
    <row r="107" spans="2:26" x14ac:dyDescent="0.2">
      <c r="B107" s="88"/>
      <c r="C107" s="88"/>
      <c r="D107" s="88"/>
      <c r="E107" s="88"/>
      <c r="F107" s="88"/>
      <c r="G107" s="88"/>
      <c r="H107" s="88"/>
      <c r="I107" s="88"/>
      <c r="J107" s="88"/>
      <c r="K107" s="88"/>
      <c r="L107" s="88"/>
      <c r="M107" s="88"/>
      <c r="N107" s="88"/>
      <c r="O107" s="88"/>
      <c r="P107" s="88"/>
      <c r="Q107" s="88"/>
      <c r="R107" s="88"/>
      <c r="S107" s="88"/>
      <c r="T107" s="88"/>
      <c r="U107" s="88"/>
      <c r="V107" s="88"/>
      <c r="W107" s="88"/>
      <c r="X107" s="88"/>
      <c r="Y107" s="88"/>
      <c r="Z107" s="88"/>
    </row>
    <row r="108" spans="2:26" x14ac:dyDescent="0.2">
      <c r="B108" s="88"/>
      <c r="C108" s="88"/>
      <c r="D108" s="88"/>
      <c r="E108" s="88"/>
      <c r="F108" s="88"/>
      <c r="G108" s="88"/>
      <c r="H108" s="88"/>
      <c r="I108" s="88"/>
      <c r="J108" s="88"/>
      <c r="K108" s="88"/>
      <c r="L108" s="88"/>
      <c r="M108" s="88"/>
      <c r="N108" s="88"/>
      <c r="O108" s="88"/>
      <c r="P108" s="88"/>
      <c r="Q108" s="88"/>
      <c r="R108" s="88"/>
      <c r="S108" s="88"/>
      <c r="T108" s="88"/>
      <c r="U108" s="88"/>
      <c r="V108" s="88"/>
      <c r="W108" s="88"/>
      <c r="X108" s="88"/>
      <c r="Y108" s="88"/>
      <c r="Z108" s="88"/>
    </row>
    <row r="109" spans="2:26" x14ac:dyDescent="0.2">
      <c r="B109" s="88"/>
      <c r="C109" s="88"/>
      <c r="D109" s="88"/>
      <c r="E109" s="88"/>
      <c r="F109" s="88"/>
      <c r="G109" s="88"/>
      <c r="H109" s="88"/>
      <c r="I109" s="88"/>
      <c r="J109" s="88"/>
      <c r="K109" s="88"/>
      <c r="L109" s="88"/>
      <c r="M109" s="88"/>
      <c r="N109" s="88"/>
      <c r="O109" s="88"/>
      <c r="P109" s="88"/>
      <c r="Q109" s="88"/>
      <c r="R109" s="88"/>
      <c r="S109" s="88"/>
      <c r="T109" s="88"/>
      <c r="U109" s="88"/>
      <c r="V109" s="88"/>
      <c r="W109" s="88"/>
      <c r="X109" s="88"/>
      <c r="Y109" s="88"/>
      <c r="Z109" s="88"/>
    </row>
    <row r="110" spans="2:26" x14ac:dyDescent="0.2">
      <c r="B110" s="88"/>
      <c r="C110" s="88"/>
      <c r="D110" s="88"/>
      <c r="E110" s="88"/>
      <c r="F110" s="88"/>
      <c r="G110" s="88"/>
      <c r="H110" s="88"/>
      <c r="I110" s="88"/>
      <c r="J110" s="88"/>
      <c r="K110" s="88"/>
      <c r="L110" s="88"/>
      <c r="M110" s="88"/>
      <c r="N110" s="88"/>
      <c r="O110" s="88"/>
      <c r="P110" s="88"/>
      <c r="Q110" s="88"/>
      <c r="R110" s="88"/>
      <c r="S110" s="88"/>
      <c r="T110" s="88"/>
      <c r="U110" s="88"/>
      <c r="V110" s="88"/>
      <c r="W110" s="88"/>
      <c r="X110" s="88"/>
      <c r="Y110" s="88"/>
      <c r="Z110" s="88"/>
    </row>
    <row r="111" spans="2:26" x14ac:dyDescent="0.2">
      <c r="B111" s="88"/>
      <c r="C111" s="88"/>
      <c r="D111" s="88"/>
      <c r="E111" s="88"/>
      <c r="F111" s="88"/>
      <c r="G111" s="88"/>
      <c r="H111" s="88"/>
      <c r="I111" s="88"/>
      <c r="J111" s="88"/>
      <c r="K111" s="88"/>
      <c r="L111" s="88"/>
      <c r="M111" s="88"/>
      <c r="N111" s="88"/>
      <c r="O111" s="88"/>
      <c r="P111" s="88"/>
      <c r="Q111" s="88"/>
      <c r="R111" s="88"/>
      <c r="S111" s="88"/>
      <c r="T111" s="88"/>
      <c r="U111" s="88"/>
      <c r="V111" s="88"/>
      <c r="W111" s="88"/>
      <c r="X111" s="88"/>
      <c r="Y111" s="88"/>
      <c r="Z111" s="88"/>
    </row>
    <row r="112" spans="2:26" x14ac:dyDescent="0.2">
      <c r="B112" s="88"/>
      <c r="C112" s="88"/>
      <c r="D112" s="88"/>
      <c r="E112" s="88"/>
      <c r="F112" s="88"/>
      <c r="G112" s="88"/>
      <c r="H112" s="88"/>
      <c r="I112" s="88"/>
      <c r="J112" s="88"/>
      <c r="K112" s="88"/>
      <c r="L112" s="88"/>
      <c r="M112" s="88"/>
      <c r="N112" s="88"/>
      <c r="O112" s="88"/>
      <c r="P112" s="88"/>
      <c r="Q112" s="88"/>
      <c r="R112" s="88"/>
      <c r="S112" s="88"/>
      <c r="T112" s="88"/>
      <c r="U112" s="88"/>
      <c r="V112" s="88"/>
      <c r="W112" s="88"/>
      <c r="X112" s="88"/>
      <c r="Y112" s="88"/>
      <c r="Z112" s="88"/>
    </row>
    <row r="113" spans="2:26" x14ac:dyDescent="0.2">
      <c r="B113" s="88"/>
      <c r="C113" s="88"/>
      <c r="D113" s="88"/>
      <c r="E113" s="88"/>
      <c r="F113" s="88"/>
      <c r="G113" s="88"/>
      <c r="H113" s="88"/>
      <c r="I113" s="88"/>
      <c r="J113" s="88"/>
      <c r="K113" s="88"/>
      <c r="L113" s="88"/>
      <c r="M113" s="88"/>
      <c r="N113" s="88"/>
      <c r="O113" s="88"/>
      <c r="P113" s="88"/>
      <c r="Q113" s="88"/>
      <c r="R113" s="88"/>
      <c r="S113" s="88"/>
      <c r="T113" s="88"/>
      <c r="U113" s="88"/>
      <c r="V113" s="88"/>
      <c r="W113" s="88"/>
      <c r="X113" s="88"/>
      <c r="Y113" s="88"/>
      <c r="Z113" s="88"/>
    </row>
    <row r="114" spans="2:26" x14ac:dyDescent="0.2">
      <c r="B114" s="88"/>
      <c r="C114" s="88"/>
      <c r="D114" s="88"/>
      <c r="E114" s="88"/>
      <c r="F114" s="88"/>
      <c r="G114" s="88"/>
      <c r="H114" s="88"/>
      <c r="I114" s="88"/>
      <c r="J114" s="88"/>
      <c r="K114" s="88"/>
      <c r="L114" s="88"/>
      <c r="M114" s="88"/>
      <c r="N114" s="88"/>
      <c r="O114" s="88"/>
      <c r="P114" s="88"/>
      <c r="Q114" s="88"/>
      <c r="R114" s="88"/>
      <c r="S114" s="88"/>
      <c r="T114" s="88"/>
      <c r="U114" s="88"/>
      <c r="V114" s="88"/>
      <c r="W114" s="88"/>
      <c r="X114" s="88"/>
      <c r="Y114" s="88"/>
      <c r="Z114" s="88"/>
    </row>
    <row r="115" spans="2:26" x14ac:dyDescent="0.2">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row>
    <row r="116" spans="2:26" x14ac:dyDescent="0.2">
      <c r="B116" s="88"/>
      <c r="C116" s="88"/>
      <c r="D116" s="88"/>
      <c r="E116" s="88"/>
      <c r="F116" s="88"/>
      <c r="G116" s="88"/>
      <c r="H116" s="88"/>
      <c r="I116" s="88"/>
      <c r="J116" s="88"/>
      <c r="K116" s="88"/>
      <c r="L116" s="88"/>
      <c r="M116" s="88"/>
      <c r="N116" s="88"/>
      <c r="O116" s="88"/>
      <c r="P116" s="88"/>
      <c r="Q116" s="88"/>
      <c r="R116" s="88"/>
      <c r="S116" s="88"/>
      <c r="T116" s="88"/>
      <c r="U116" s="88"/>
      <c r="V116" s="88"/>
      <c r="W116" s="88"/>
      <c r="X116" s="88"/>
      <c r="Y116" s="88"/>
      <c r="Z116" s="88"/>
    </row>
    <row r="117" spans="2:26" x14ac:dyDescent="0.2">
      <c r="B117" s="88"/>
      <c r="C117" s="88"/>
      <c r="D117" s="88"/>
      <c r="E117" s="88"/>
      <c r="F117" s="88"/>
      <c r="G117" s="88"/>
      <c r="H117" s="88"/>
      <c r="I117" s="88"/>
      <c r="J117" s="88"/>
      <c r="K117" s="88"/>
      <c r="L117" s="88"/>
      <c r="M117" s="88"/>
      <c r="N117" s="88"/>
      <c r="O117" s="88"/>
      <c r="P117" s="88"/>
      <c r="Q117" s="88"/>
      <c r="R117" s="88"/>
      <c r="S117" s="88"/>
      <c r="T117" s="88"/>
      <c r="U117" s="88"/>
      <c r="V117" s="88"/>
      <c r="W117" s="88"/>
      <c r="X117" s="88"/>
      <c r="Y117" s="88"/>
      <c r="Z117" s="88"/>
    </row>
    <row r="118" spans="2:26" x14ac:dyDescent="0.2">
      <c r="B118" s="88"/>
      <c r="C118" s="88"/>
      <c r="D118" s="88"/>
      <c r="E118" s="88"/>
      <c r="F118" s="88"/>
      <c r="G118" s="88"/>
      <c r="H118" s="88"/>
      <c r="I118" s="88"/>
      <c r="J118" s="88"/>
      <c r="K118" s="88"/>
      <c r="L118" s="88"/>
      <c r="M118" s="88"/>
      <c r="N118" s="88"/>
      <c r="O118" s="88"/>
      <c r="P118" s="88"/>
      <c r="Q118" s="88"/>
      <c r="R118" s="88"/>
      <c r="S118" s="88"/>
      <c r="T118" s="88"/>
      <c r="U118" s="88"/>
      <c r="V118" s="88"/>
      <c r="W118" s="88"/>
      <c r="X118" s="88"/>
      <c r="Y118" s="88"/>
      <c r="Z118" s="88"/>
    </row>
    <row r="119" spans="2:26" x14ac:dyDescent="0.2">
      <c r="B119" s="88"/>
      <c r="C119" s="88"/>
      <c r="D119" s="88"/>
      <c r="E119" s="88"/>
      <c r="F119" s="88"/>
      <c r="G119" s="88"/>
      <c r="H119" s="88"/>
      <c r="I119" s="88"/>
      <c r="J119" s="88"/>
      <c r="K119" s="88"/>
      <c r="L119" s="88"/>
      <c r="M119" s="88"/>
      <c r="N119" s="88"/>
      <c r="O119" s="88"/>
      <c r="P119" s="88"/>
      <c r="Q119" s="88"/>
      <c r="R119" s="88"/>
      <c r="S119" s="88"/>
      <c r="T119" s="88"/>
      <c r="U119" s="88"/>
      <c r="V119" s="88"/>
      <c r="W119" s="88"/>
      <c r="X119" s="88"/>
      <c r="Y119" s="88"/>
      <c r="Z119" s="88"/>
    </row>
    <row r="120" spans="2:26" x14ac:dyDescent="0.2">
      <c r="B120" s="88"/>
      <c r="C120" s="88"/>
      <c r="D120" s="88"/>
      <c r="E120" s="88"/>
      <c r="F120" s="88"/>
      <c r="G120" s="88"/>
      <c r="H120" s="88"/>
      <c r="I120" s="88"/>
      <c r="J120" s="88"/>
      <c r="K120" s="88"/>
      <c r="L120" s="88"/>
      <c r="M120" s="88"/>
      <c r="N120" s="88"/>
      <c r="O120" s="88"/>
      <c r="P120" s="88"/>
      <c r="Q120" s="88"/>
      <c r="R120" s="88"/>
      <c r="S120" s="88"/>
      <c r="T120" s="88"/>
      <c r="U120" s="88"/>
      <c r="V120" s="88"/>
      <c r="W120" s="88"/>
      <c r="X120" s="88"/>
      <c r="Y120" s="88"/>
      <c r="Z120" s="88"/>
    </row>
    <row r="121" spans="2:26" x14ac:dyDescent="0.2">
      <c r="B121" s="88"/>
      <c r="C121" s="88"/>
      <c r="D121" s="88"/>
      <c r="E121" s="88"/>
      <c r="F121" s="88"/>
      <c r="G121" s="88"/>
      <c r="H121" s="88"/>
      <c r="I121" s="88"/>
      <c r="J121" s="88"/>
      <c r="K121" s="88"/>
      <c r="L121" s="88"/>
      <c r="M121" s="88"/>
      <c r="N121" s="88"/>
      <c r="O121" s="88"/>
      <c r="P121" s="88"/>
      <c r="Q121" s="88"/>
      <c r="R121" s="88"/>
      <c r="S121" s="88"/>
      <c r="T121" s="88"/>
      <c r="U121" s="88"/>
      <c r="V121" s="88"/>
      <c r="W121" s="88"/>
      <c r="X121" s="88"/>
      <c r="Y121" s="88"/>
      <c r="Z121" s="88"/>
    </row>
    <row r="122" spans="2:26" x14ac:dyDescent="0.2">
      <c r="B122" s="88"/>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row>
    <row r="123" spans="2:26" x14ac:dyDescent="0.2">
      <c r="B123" s="88"/>
      <c r="C123" s="88"/>
      <c r="D123" s="88"/>
      <c r="E123" s="88"/>
      <c r="F123" s="88"/>
      <c r="G123" s="88"/>
      <c r="H123" s="88"/>
      <c r="I123" s="88"/>
      <c r="J123" s="88"/>
      <c r="K123" s="88"/>
      <c r="L123" s="88"/>
      <c r="M123" s="88"/>
      <c r="N123" s="88"/>
      <c r="O123" s="88"/>
      <c r="P123" s="88"/>
      <c r="Q123" s="88"/>
      <c r="R123" s="88"/>
      <c r="S123" s="88"/>
      <c r="T123" s="88"/>
      <c r="U123" s="88"/>
      <c r="V123" s="88"/>
      <c r="W123" s="88"/>
      <c r="X123" s="88"/>
      <c r="Y123" s="88"/>
      <c r="Z123" s="88"/>
    </row>
    <row r="124" spans="2:26" x14ac:dyDescent="0.2">
      <c r="B124" s="88"/>
      <c r="C124" s="88"/>
      <c r="D124" s="88"/>
      <c r="E124" s="88"/>
      <c r="F124" s="88"/>
      <c r="G124" s="88"/>
      <c r="H124" s="88"/>
      <c r="I124" s="88"/>
      <c r="J124" s="88"/>
      <c r="K124" s="88"/>
      <c r="L124" s="88"/>
      <c r="M124" s="88"/>
      <c r="N124" s="88"/>
      <c r="O124" s="88"/>
      <c r="P124" s="88"/>
      <c r="Q124" s="88"/>
      <c r="R124" s="88"/>
      <c r="S124" s="88"/>
      <c r="T124" s="88"/>
      <c r="U124" s="88"/>
      <c r="V124" s="88"/>
      <c r="W124" s="88"/>
      <c r="X124" s="88"/>
      <c r="Y124" s="88"/>
      <c r="Z124" s="88"/>
    </row>
    <row r="125" spans="2:26" x14ac:dyDescent="0.2">
      <c r="B125" s="88"/>
      <c r="C125" s="88"/>
      <c r="D125" s="88"/>
      <c r="E125" s="88"/>
      <c r="F125" s="88"/>
      <c r="G125" s="88"/>
      <c r="H125" s="88"/>
      <c r="I125" s="88"/>
      <c r="J125" s="88"/>
      <c r="K125" s="88"/>
      <c r="L125" s="88"/>
      <c r="M125" s="88"/>
      <c r="N125" s="88"/>
      <c r="O125" s="88"/>
      <c r="P125" s="88"/>
      <c r="Q125" s="88"/>
      <c r="R125" s="88"/>
      <c r="S125" s="88"/>
      <c r="T125" s="88"/>
      <c r="U125" s="88"/>
      <c r="V125" s="88"/>
      <c r="W125" s="88"/>
      <c r="X125" s="88"/>
      <c r="Y125" s="88"/>
      <c r="Z125" s="88"/>
    </row>
    <row r="126" spans="2:26" x14ac:dyDescent="0.2">
      <c r="B126" s="88"/>
      <c r="C126" s="88"/>
      <c r="D126" s="88"/>
      <c r="E126" s="88"/>
      <c r="F126" s="88"/>
      <c r="G126" s="88"/>
      <c r="H126" s="88"/>
      <c r="I126" s="88"/>
      <c r="J126" s="88"/>
      <c r="K126" s="88"/>
      <c r="L126" s="88"/>
      <c r="M126" s="88"/>
      <c r="N126" s="88"/>
      <c r="O126" s="88"/>
      <c r="P126" s="88"/>
      <c r="Q126" s="88"/>
      <c r="R126" s="88"/>
      <c r="S126" s="88"/>
      <c r="T126" s="88"/>
      <c r="U126" s="88"/>
      <c r="V126" s="88"/>
      <c r="W126" s="88"/>
      <c r="X126" s="88"/>
      <c r="Y126" s="88"/>
      <c r="Z126" s="88"/>
    </row>
    <row r="127" spans="2:26" x14ac:dyDescent="0.2">
      <c r="B127" s="88"/>
      <c r="C127" s="88"/>
      <c r="D127" s="88"/>
      <c r="E127" s="88"/>
      <c r="F127" s="88"/>
      <c r="G127" s="88"/>
      <c r="H127" s="88"/>
      <c r="I127" s="88"/>
      <c r="J127" s="88"/>
      <c r="K127" s="88"/>
      <c r="L127" s="88"/>
      <c r="M127" s="88"/>
      <c r="N127" s="88"/>
      <c r="O127" s="88"/>
      <c r="P127" s="88"/>
      <c r="Q127" s="88"/>
      <c r="R127" s="88"/>
      <c r="S127" s="88"/>
      <c r="T127" s="88"/>
      <c r="U127" s="88"/>
      <c r="V127" s="88"/>
      <c r="W127" s="88"/>
      <c r="X127" s="88"/>
      <c r="Y127" s="88"/>
      <c r="Z127" s="88"/>
    </row>
    <row r="128" spans="2:26" x14ac:dyDescent="0.2">
      <c r="B128" s="88"/>
      <c r="C128" s="88"/>
      <c r="D128" s="88"/>
      <c r="E128" s="88"/>
      <c r="F128" s="88"/>
      <c r="G128" s="88"/>
      <c r="H128" s="88"/>
      <c r="I128" s="88"/>
      <c r="J128" s="88"/>
      <c r="K128" s="88"/>
      <c r="L128" s="88"/>
      <c r="M128" s="88"/>
      <c r="N128" s="88"/>
      <c r="O128" s="88"/>
      <c r="P128" s="88"/>
      <c r="Q128" s="88"/>
      <c r="R128" s="88"/>
      <c r="S128" s="88"/>
      <c r="T128" s="88"/>
      <c r="U128" s="88"/>
      <c r="V128" s="88"/>
      <c r="W128" s="88"/>
      <c r="X128" s="88"/>
      <c r="Y128" s="88"/>
      <c r="Z128" s="88"/>
    </row>
    <row r="129" spans="2:26" x14ac:dyDescent="0.2">
      <c r="B129" s="88"/>
      <c r="C129" s="88"/>
      <c r="D129" s="88"/>
      <c r="E129" s="88"/>
      <c r="F129" s="88"/>
      <c r="G129" s="88"/>
      <c r="H129" s="88"/>
      <c r="I129" s="88"/>
      <c r="J129" s="88"/>
      <c r="K129" s="88"/>
      <c r="L129" s="88"/>
      <c r="M129" s="88"/>
      <c r="N129" s="88"/>
      <c r="O129" s="88"/>
      <c r="P129" s="88"/>
      <c r="Q129" s="88"/>
      <c r="R129" s="88"/>
      <c r="S129" s="88"/>
      <c r="T129" s="88"/>
      <c r="U129" s="88"/>
      <c r="V129" s="88"/>
      <c r="W129" s="88"/>
      <c r="X129" s="88"/>
      <c r="Y129" s="88"/>
      <c r="Z129" s="88"/>
    </row>
    <row r="130" spans="2:26" x14ac:dyDescent="0.2">
      <c r="B130" s="88"/>
      <c r="C130" s="88"/>
      <c r="D130" s="88"/>
      <c r="E130" s="88"/>
      <c r="F130" s="88"/>
      <c r="G130" s="88"/>
      <c r="H130" s="88"/>
      <c r="I130" s="88"/>
      <c r="J130" s="88"/>
      <c r="K130" s="88"/>
      <c r="L130" s="88"/>
      <c r="M130" s="88"/>
      <c r="N130" s="88"/>
      <c r="O130" s="88"/>
      <c r="P130" s="88"/>
      <c r="Q130" s="88"/>
      <c r="R130" s="88"/>
      <c r="S130" s="88"/>
      <c r="T130" s="88"/>
      <c r="U130" s="88"/>
      <c r="V130" s="88"/>
      <c r="W130" s="88"/>
      <c r="X130" s="88"/>
      <c r="Y130" s="88"/>
      <c r="Z130" s="88"/>
    </row>
    <row r="131" spans="2:26" x14ac:dyDescent="0.2">
      <c r="B131" s="88"/>
      <c r="C131" s="88"/>
      <c r="D131" s="88"/>
      <c r="E131" s="88"/>
      <c r="F131" s="88"/>
      <c r="G131" s="88"/>
      <c r="H131" s="88"/>
      <c r="I131" s="88"/>
      <c r="J131" s="88"/>
      <c r="K131" s="88"/>
      <c r="L131" s="88"/>
      <c r="M131" s="88"/>
      <c r="N131" s="88"/>
      <c r="O131" s="88"/>
      <c r="P131" s="88"/>
      <c r="Q131" s="88"/>
      <c r="R131" s="88"/>
      <c r="S131" s="88"/>
      <c r="T131" s="88"/>
      <c r="U131" s="88"/>
      <c r="V131" s="88"/>
      <c r="W131" s="88"/>
      <c r="X131" s="88"/>
      <c r="Y131" s="88"/>
      <c r="Z131" s="88"/>
    </row>
    <row r="132" spans="2:26" x14ac:dyDescent="0.2">
      <c r="B132" s="88"/>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row>
    <row r="133" spans="2:26" x14ac:dyDescent="0.2">
      <c r="B133" s="88"/>
      <c r="C133" s="88"/>
      <c r="D133" s="88"/>
      <c r="E133" s="88"/>
      <c r="F133" s="88"/>
      <c r="G133" s="88"/>
      <c r="H133" s="88"/>
      <c r="I133" s="88"/>
      <c r="J133" s="88"/>
      <c r="K133" s="88"/>
      <c r="L133" s="88"/>
      <c r="M133" s="88"/>
      <c r="N133" s="88"/>
      <c r="O133" s="88"/>
      <c r="P133" s="88"/>
      <c r="Q133" s="88"/>
      <c r="R133" s="88"/>
      <c r="S133" s="88"/>
      <c r="T133" s="88"/>
      <c r="U133" s="88"/>
      <c r="V133" s="88"/>
      <c r="W133" s="88"/>
      <c r="X133" s="88"/>
      <c r="Y133" s="88"/>
      <c r="Z133" s="88"/>
    </row>
    <row r="134" spans="2:26" x14ac:dyDescent="0.2">
      <c r="B134" s="88"/>
      <c r="C134" s="88"/>
      <c r="D134" s="88"/>
      <c r="E134" s="88"/>
      <c r="F134" s="88"/>
      <c r="G134" s="88"/>
      <c r="H134" s="88"/>
      <c r="I134" s="88"/>
      <c r="J134" s="88"/>
      <c r="K134" s="88"/>
      <c r="L134" s="88"/>
      <c r="M134" s="88"/>
      <c r="N134" s="88"/>
      <c r="O134" s="88"/>
      <c r="P134" s="88"/>
      <c r="Q134" s="88"/>
      <c r="R134" s="88"/>
      <c r="S134" s="88"/>
      <c r="T134" s="88"/>
      <c r="U134" s="88"/>
      <c r="V134" s="88"/>
      <c r="W134" s="88"/>
      <c r="X134" s="88"/>
      <c r="Y134" s="88"/>
      <c r="Z134" s="88"/>
    </row>
    <row r="135" spans="2:26" x14ac:dyDescent="0.2">
      <c r="B135" s="88"/>
      <c r="C135" s="88"/>
      <c r="D135" s="88"/>
      <c r="E135" s="88"/>
      <c r="F135" s="88"/>
      <c r="G135" s="88"/>
      <c r="H135" s="88"/>
      <c r="I135" s="88"/>
      <c r="J135" s="88"/>
      <c r="K135" s="88"/>
      <c r="L135" s="88"/>
      <c r="M135" s="88"/>
      <c r="N135" s="88"/>
      <c r="O135" s="88"/>
      <c r="P135" s="88"/>
      <c r="Q135" s="88"/>
      <c r="R135" s="88"/>
      <c r="S135" s="88"/>
      <c r="T135" s="88"/>
      <c r="U135" s="88"/>
      <c r="V135" s="88"/>
      <c r="W135" s="88"/>
      <c r="X135" s="88"/>
      <c r="Y135" s="88"/>
      <c r="Z135" s="88"/>
    </row>
    <row r="136" spans="2:26" x14ac:dyDescent="0.2">
      <c r="B136" s="88"/>
      <c r="C136" s="88"/>
      <c r="D136" s="88"/>
      <c r="E136" s="88"/>
      <c r="F136" s="88"/>
      <c r="G136" s="88"/>
      <c r="H136" s="88"/>
      <c r="I136" s="88"/>
      <c r="J136" s="88"/>
      <c r="K136" s="88"/>
      <c r="L136" s="88"/>
      <c r="M136" s="88"/>
      <c r="N136" s="88"/>
      <c r="O136" s="88"/>
      <c r="P136" s="88"/>
      <c r="Q136" s="88"/>
      <c r="R136" s="88"/>
      <c r="S136" s="88"/>
      <c r="T136" s="88"/>
      <c r="U136" s="88"/>
      <c r="V136" s="88"/>
      <c r="W136" s="88"/>
      <c r="X136" s="88"/>
      <c r="Y136" s="88"/>
      <c r="Z136" s="88"/>
    </row>
    <row r="137" spans="2:26" x14ac:dyDescent="0.2">
      <c r="B137" s="88"/>
      <c r="C137" s="88"/>
      <c r="D137" s="88"/>
      <c r="E137" s="88"/>
      <c r="F137" s="88"/>
      <c r="G137" s="88"/>
      <c r="H137" s="88"/>
      <c r="I137" s="88"/>
      <c r="J137" s="88"/>
      <c r="K137" s="88"/>
      <c r="L137" s="88"/>
      <c r="M137" s="88"/>
      <c r="N137" s="88"/>
      <c r="O137" s="88"/>
      <c r="P137" s="88"/>
      <c r="Q137" s="88"/>
      <c r="R137" s="88"/>
      <c r="S137" s="88"/>
      <c r="T137" s="88"/>
      <c r="U137" s="88"/>
      <c r="V137" s="88"/>
      <c r="W137" s="88"/>
      <c r="X137" s="88"/>
      <c r="Y137" s="88"/>
      <c r="Z137" s="88"/>
    </row>
    <row r="138" spans="2:26" x14ac:dyDescent="0.2">
      <c r="B138" s="88"/>
      <c r="C138" s="88"/>
      <c r="D138" s="88"/>
      <c r="E138" s="88"/>
      <c r="F138" s="88"/>
      <c r="G138" s="88"/>
      <c r="H138" s="88"/>
      <c r="I138" s="88"/>
      <c r="J138" s="88"/>
      <c r="K138" s="88"/>
      <c r="L138" s="88"/>
      <c r="M138" s="88"/>
      <c r="N138" s="88"/>
      <c r="O138" s="88"/>
      <c r="P138" s="88"/>
      <c r="Q138" s="88"/>
      <c r="R138" s="88"/>
      <c r="S138" s="88"/>
      <c r="T138" s="88"/>
      <c r="U138" s="88"/>
      <c r="V138" s="88"/>
      <c r="W138" s="88"/>
      <c r="X138" s="88"/>
      <c r="Y138" s="88"/>
      <c r="Z138" s="88"/>
    </row>
    <row r="139" spans="2:26" x14ac:dyDescent="0.2">
      <c r="B139" s="88"/>
      <c r="C139" s="88"/>
      <c r="D139" s="88"/>
      <c r="E139" s="88"/>
      <c r="F139" s="88"/>
      <c r="G139" s="88"/>
      <c r="H139" s="88"/>
      <c r="I139" s="88"/>
      <c r="J139" s="88"/>
      <c r="K139" s="88"/>
      <c r="L139" s="88"/>
      <c r="M139" s="88"/>
      <c r="N139" s="88"/>
      <c r="O139" s="88"/>
      <c r="P139" s="88"/>
      <c r="Q139" s="88"/>
      <c r="R139" s="88"/>
      <c r="S139" s="88"/>
      <c r="T139" s="88"/>
      <c r="U139" s="88"/>
      <c r="V139" s="88"/>
      <c r="W139" s="88"/>
      <c r="X139" s="88"/>
      <c r="Y139" s="88"/>
      <c r="Z139" s="88"/>
    </row>
    <row r="140" spans="2:26" x14ac:dyDescent="0.2">
      <c r="B140" s="88"/>
      <c r="C140" s="88"/>
      <c r="D140" s="88"/>
      <c r="E140" s="88"/>
      <c r="F140" s="88"/>
      <c r="G140" s="88"/>
      <c r="H140" s="88"/>
      <c r="I140" s="88"/>
      <c r="J140" s="88"/>
      <c r="K140" s="88"/>
      <c r="L140" s="88"/>
      <c r="M140" s="88"/>
      <c r="N140" s="88"/>
      <c r="O140" s="88"/>
      <c r="P140" s="88"/>
      <c r="Q140" s="88"/>
      <c r="R140" s="88"/>
      <c r="S140" s="88"/>
      <c r="T140" s="88"/>
      <c r="U140" s="88"/>
      <c r="V140" s="88"/>
      <c r="W140" s="88"/>
      <c r="X140" s="88"/>
      <c r="Y140" s="88"/>
      <c r="Z140" s="88"/>
    </row>
    <row r="141" spans="2:26" x14ac:dyDescent="0.2">
      <c r="B141" s="88"/>
      <c r="C141" s="88"/>
      <c r="D141" s="88"/>
      <c r="E141" s="88"/>
      <c r="F141" s="88"/>
      <c r="G141" s="88"/>
      <c r="H141" s="88"/>
      <c r="I141" s="88"/>
      <c r="J141" s="88"/>
      <c r="K141" s="88"/>
      <c r="L141" s="88"/>
      <c r="M141" s="88"/>
      <c r="N141" s="88"/>
      <c r="O141" s="88"/>
      <c r="P141" s="88"/>
      <c r="Q141" s="88"/>
      <c r="R141" s="88"/>
      <c r="S141" s="88"/>
      <c r="T141" s="88"/>
      <c r="U141" s="88"/>
      <c r="V141" s="88"/>
      <c r="W141" s="88"/>
      <c r="X141" s="88"/>
      <c r="Y141" s="88"/>
      <c r="Z141" s="88"/>
    </row>
    <row r="142" spans="2:26" x14ac:dyDescent="0.2">
      <c r="B142" s="88"/>
      <c r="C142" s="88"/>
      <c r="D142" s="88"/>
      <c r="E142" s="88"/>
      <c r="F142" s="88"/>
      <c r="G142" s="88"/>
      <c r="H142" s="88"/>
      <c r="I142" s="88"/>
      <c r="J142" s="88"/>
      <c r="K142" s="88"/>
      <c r="L142" s="88"/>
      <c r="M142" s="88"/>
      <c r="N142" s="88"/>
      <c r="O142" s="88"/>
      <c r="P142" s="88"/>
      <c r="Q142" s="88"/>
      <c r="R142" s="88"/>
      <c r="S142" s="88"/>
      <c r="T142" s="88"/>
      <c r="U142" s="88"/>
      <c r="V142" s="88"/>
      <c r="W142" s="88"/>
      <c r="X142" s="88"/>
      <c r="Y142" s="88"/>
      <c r="Z142" s="88"/>
    </row>
    <row r="143" spans="2:26" x14ac:dyDescent="0.2">
      <c r="B143" s="88"/>
      <c r="C143" s="88"/>
      <c r="D143" s="88"/>
      <c r="E143" s="88"/>
      <c r="F143" s="88"/>
      <c r="G143" s="88"/>
      <c r="H143" s="88"/>
      <c r="I143" s="88"/>
      <c r="J143" s="88"/>
      <c r="K143" s="88"/>
      <c r="L143" s="88"/>
      <c r="M143" s="88"/>
      <c r="N143" s="88"/>
      <c r="O143" s="88"/>
      <c r="P143" s="88"/>
      <c r="Q143" s="88"/>
      <c r="R143" s="88"/>
      <c r="S143" s="88"/>
      <c r="T143" s="88"/>
      <c r="U143" s="88"/>
      <c r="V143" s="88"/>
      <c r="W143" s="88"/>
      <c r="X143" s="88"/>
      <c r="Y143" s="88"/>
      <c r="Z143" s="88"/>
    </row>
    <row r="144" spans="2:26" x14ac:dyDescent="0.2">
      <c r="B144" s="88"/>
      <c r="C144" s="88"/>
      <c r="D144" s="88"/>
      <c r="E144" s="88"/>
      <c r="F144" s="88"/>
      <c r="G144" s="88"/>
      <c r="H144" s="88"/>
      <c r="I144" s="88"/>
      <c r="J144" s="88"/>
      <c r="K144" s="88"/>
      <c r="L144" s="88"/>
      <c r="M144" s="88"/>
      <c r="N144" s="88"/>
      <c r="O144" s="88"/>
      <c r="P144" s="88"/>
      <c r="Q144" s="88"/>
      <c r="R144" s="88"/>
      <c r="S144" s="88"/>
      <c r="T144" s="88"/>
      <c r="U144" s="88"/>
      <c r="V144" s="88"/>
      <c r="W144" s="88"/>
      <c r="X144" s="88"/>
      <c r="Y144" s="88"/>
      <c r="Z144" s="88"/>
    </row>
    <row r="145" spans="2:26" x14ac:dyDescent="0.2">
      <c r="B145" s="88"/>
      <c r="C145" s="88"/>
      <c r="D145" s="88"/>
      <c r="E145" s="88"/>
      <c r="F145" s="88"/>
      <c r="G145" s="88"/>
      <c r="H145" s="88"/>
      <c r="I145" s="88"/>
      <c r="J145" s="88"/>
      <c r="K145" s="88"/>
      <c r="L145" s="88"/>
      <c r="M145" s="88"/>
      <c r="N145" s="88"/>
      <c r="O145" s="88"/>
      <c r="P145" s="88"/>
      <c r="Q145" s="88"/>
      <c r="R145" s="88"/>
      <c r="S145" s="88"/>
      <c r="T145" s="88"/>
      <c r="U145" s="88"/>
      <c r="V145" s="88"/>
      <c r="W145" s="88"/>
      <c r="X145" s="88"/>
      <c r="Y145" s="88"/>
      <c r="Z145" s="88"/>
    </row>
  </sheetData>
  <mergeCells count="2">
    <mergeCell ref="R2:U2"/>
    <mergeCell ref="B1:AB1"/>
  </mergeCells>
  <phoneticPr fontId="2" type="noConversion"/>
  <pageMargins left="0.39370078740157483" right="0.39370078740157483" top="0.6692913385826772" bottom="0.51181102362204722" header="0.39370078740157483" footer="0.51181102362204722"/>
  <pageSetup paperSize="9" fitToHeight="2" pageOrder="overThenDown" orientation="portrait" r:id="rId1"/>
  <headerFooter alignWithMargins="0">
    <oddHeader>&amp;A&amp;RSeite &amp;P</oddHeader>
  </headerFooter>
  <rowBreaks count="1" manualBreakCount="1">
    <brk id="68" max="2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22"/>
  <sheetViews>
    <sheetView showGridLines="0" showZeros="0" zoomScale="85" zoomScaleNormal="85" workbookViewId="0">
      <pane xSplit="2" ySplit="9" topLeftCell="C10" activePane="bottomRight" state="frozen"/>
      <selection pane="topRight" activeCell="C1" sqref="C1"/>
      <selection pane="bottomLeft" activeCell="A11" sqref="A11"/>
      <selection pane="bottomRight"/>
    </sheetView>
  </sheetViews>
  <sheetFormatPr baseColWidth="10" defaultRowHeight="12.75" outlineLevelRow="1" x14ac:dyDescent="0.2"/>
  <cols>
    <col min="1" max="1" width="26.5703125" style="98" customWidth="1"/>
    <col min="2" max="2" width="11.42578125" style="98"/>
    <col min="3" max="34" width="6" style="98" customWidth="1"/>
    <col min="35" max="35" width="6" style="98" hidden="1" customWidth="1"/>
    <col min="36" max="36" width="23.5703125" style="98" customWidth="1"/>
    <col min="37" max="16384" width="11.42578125" style="98"/>
  </cols>
  <sheetData>
    <row r="1" spans="1:42" s="109" customFormat="1" ht="20.25" customHeight="1" x14ac:dyDescent="0.2">
      <c r="A1" s="123" t="s">
        <v>0</v>
      </c>
      <c r="B1" s="309">
        <f ca="1">DATEVALUE("1." &amp; A5 &amp; "."&amp; A6)</f>
        <v>45474</v>
      </c>
      <c r="C1" s="309"/>
      <c r="D1" s="309"/>
      <c r="E1" s="309"/>
      <c r="F1" s="309"/>
      <c r="G1" s="309"/>
      <c r="H1" s="309"/>
      <c r="I1" s="309"/>
      <c r="J1" s="309"/>
      <c r="K1" s="300"/>
      <c r="L1" s="300"/>
      <c r="M1" s="300"/>
      <c r="N1" s="301" t="str">
        <f>A10</f>
        <v xml:space="preserve">Horizon Europe Project: - Nr: </v>
      </c>
      <c r="O1" s="301"/>
      <c r="P1" s="301"/>
      <c r="Q1" s="301" t="str">
        <f>A42</f>
        <v xml:space="preserve">Horizon Europe Project: - Nr: </v>
      </c>
      <c r="R1" s="301"/>
      <c r="S1" s="301"/>
      <c r="T1" s="301" t="str">
        <f>A74</f>
        <v xml:space="preserve">Horizon Europe Project: - Nr: </v>
      </c>
      <c r="U1" s="301"/>
      <c r="V1" s="301"/>
      <c r="W1" s="308"/>
      <c r="X1" s="308"/>
      <c r="Y1" s="308"/>
      <c r="Z1" s="314" t="s">
        <v>65</v>
      </c>
      <c r="AA1" s="314"/>
      <c r="AB1" s="314"/>
      <c r="AC1" s="306"/>
      <c r="AD1" s="307"/>
      <c r="AE1" s="307"/>
      <c r="AF1" s="302"/>
      <c r="AG1" s="302"/>
      <c r="AH1" s="302"/>
      <c r="AI1" s="228"/>
    </row>
    <row r="2" spans="1:42" s="96" customFormat="1" ht="33.75" customHeight="1" x14ac:dyDescent="0.2">
      <c r="A2" s="96" t="s">
        <v>43</v>
      </c>
      <c r="B2" s="192">
        <f>Central!H4</f>
        <v>0</v>
      </c>
      <c r="C2" s="86"/>
      <c r="J2" s="97"/>
      <c r="K2" s="97"/>
      <c r="L2" s="97"/>
      <c r="M2" s="97"/>
      <c r="N2" s="301"/>
      <c r="O2" s="301"/>
      <c r="P2" s="301"/>
      <c r="Q2" s="301"/>
      <c r="R2" s="301"/>
      <c r="S2" s="301"/>
      <c r="T2" s="301"/>
      <c r="U2" s="301"/>
      <c r="V2" s="301"/>
      <c r="W2" s="308"/>
      <c r="X2" s="308"/>
      <c r="Y2" s="308"/>
      <c r="Z2" s="314"/>
      <c r="AA2" s="314"/>
      <c r="AB2" s="314"/>
      <c r="AC2" s="306"/>
      <c r="AD2" s="307"/>
      <c r="AE2" s="307"/>
      <c r="AF2" s="302"/>
      <c r="AG2" s="302"/>
      <c r="AH2" s="302"/>
      <c r="AI2" s="228"/>
    </row>
    <row r="3" spans="1:42" s="96" customFormat="1" ht="14.25" customHeight="1" x14ac:dyDescent="0.2">
      <c r="A3" s="96" t="s">
        <v>46</v>
      </c>
      <c r="B3" s="192" t="str">
        <f>Central!H5</f>
        <v>Leibniz Universität Hannover</v>
      </c>
      <c r="C3" s="86"/>
      <c r="J3" s="97"/>
      <c r="K3" s="97"/>
      <c r="L3" s="97"/>
      <c r="M3" s="97"/>
      <c r="N3" s="303">
        <f>AH10</f>
        <v>0</v>
      </c>
      <c r="O3" s="303"/>
      <c r="P3" s="303"/>
      <c r="Q3" s="316">
        <f>AH42</f>
        <v>0</v>
      </c>
      <c r="R3" s="316"/>
      <c r="S3" s="316"/>
      <c r="T3" s="315">
        <f>AH74</f>
        <v>0</v>
      </c>
      <c r="U3" s="315"/>
      <c r="V3" s="315"/>
      <c r="W3" s="303"/>
      <c r="X3" s="303"/>
      <c r="Y3" s="303"/>
      <c r="Z3" s="315">
        <f>AH9</f>
        <v>0</v>
      </c>
      <c r="AA3" s="315"/>
      <c r="AB3" s="315"/>
      <c r="AC3" s="304"/>
      <c r="AD3" s="304"/>
      <c r="AE3" s="304"/>
      <c r="AF3" s="305"/>
      <c r="AG3" s="305"/>
      <c r="AH3" s="305"/>
      <c r="AI3" s="161"/>
      <c r="AJ3" s="195"/>
    </row>
    <row r="4" spans="1:42" s="96" customFormat="1" ht="14.25" customHeight="1" x14ac:dyDescent="0.2">
      <c r="A4" s="99" t="s">
        <v>75</v>
      </c>
      <c r="B4" s="317" t="str">
        <f>Central!H6</f>
        <v>staff category</v>
      </c>
      <c r="C4" s="317"/>
      <c r="D4" s="317"/>
      <c r="J4" s="97"/>
      <c r="K4" s="97"/>
      <c r="L4" s="97"/>
      <c r="M4" s="97"/>
      <c r="N4" s="97"/>
      <c r="O4" s="97"/>
      <c r="P4" s="97"/>
      <c r="Q4" s="97"/>
      <c r="R4" s="97"/>
      <c r="S4" s="97"/>
      <c r="T4" s="86"/>
      <c r="U4" s="87"/>
      <c r="Z4" s="97"/>
      <c r="AA4" s="86"/>
      <c r="AB4" s="86"/>
      <c r="AC4" s="86"/>
      <c r="AD4" s="107"/>
      <c r="AE4" s="104"/>
    </row>
    <row r="5" spans="1:42" s="96" customFormat="1" ht="14.25" hidden="1" customHeight="1" x14ac:dyDescent="0.2">
      <c r="A5" s="124">
        <f ca="1">VALUE(RIGHT(MID(CELL("filename",$A$1),FIND("]",CELL("filename",$A$1))+1,31),2))</f>
        <v>7</v>
      </c>
      <c r="C5" s="110">
        <f>Central!M4</f>
        <v>10</v>
      </c>
      <c r="D5" s="111">
        <f>Central!M5</f>
        <v>179.16666666666669</v>
      </c>
      <c r="E5" s="112">
        <f>Central!M6</f>
        <v>8</v>
      </c>
      <c r="J5" s="97"/>
      <c r="K5" s="97"/>
      <c r="L5" s="97"/>
      <c r="M5" s="97"/>
      <c r="N5" s="97"/>
      <c r="O5" s="97"/>
      <c r="P5" s="97"/>
      <c r="Q5" s="97"/>
      <c r="R5" s="97"/>
      <c r="S5" s="97"/>
      <c r="T5" s="86"/>
      <c r="U5" s="87"/>
      <c r="Z5" s="97"/>
      <c r="AA5" s="86"/>
      <c r="AB5" s="86"/>
      <c r="AC5" s="86"/>
      <c r="AD5" s="107"/>
      <c r="AE5" s="104"/>
      <c r="AF5" s="106"/>
      <c r="AG5" s="105"/>
      <c r="AH5" s="105"/>
      <c r="AI5" s="105"/>
    </row>
    <row r="6" spans="1:42" s="96" customFormat="1" ht="14.25" hidden="1" customHeight="1" x14ac:dyDescent="0.2">
      <c r="A6" s="198">
        <f ca="1">IF(A5&lt;MONTH(Central!H3),YEAR(Central!H3)+1,YEAR(Central!H3))</f>
        <v>2024</v>
      </c>
      <c r="B6" s="125">
        <f ca="1">DATEVALUE("1." &amp; A5 &amp; "."&amp; A6)</f>
        <v>45474</v>
      </c>
      <c r="C6" s="113">
        <f ca="1">WEEKDAY($B$6,2)</f>
        <v>1</v>
      </c>
      <c r="D6" s="113">
        <f t="shared" ref="D6:AG6" ca="1" si="0">IF(ISERR(WEEKDAY(D7,2)),0,WEEKDAY(D7,2))</f>
        <v>2</v>
      </c>
      <c r="E6" s="113">
        <f t="shared" ca="1" si="0"/>
        <v>3</v>
      </c>
      <c r="F6" s="113">
        <f t="shared" ca="1" si="0"/>
        <v>4</v>
      </c>
      <c r="G6" s="113">
        <f t="shared" ca="1" si="0"/>
        <v>5</v>
      </c>
      <c r="H6" s="113">
        <f t="shared" ca="1" si="0"/>
        <v>6</v>
      </c>
      <c r="I6" s="113">
        <f t="shared" ca="1" si="0"/>
        <v>7</v>
      </c>
      <c r="J6" s="113">
        <f t="shared" ca="1" si="0"/>
        <v>1</v>
      </c>
      <c r="K6" s="113">
        <f t="shared" ca="1" si="0"/>
        <v>2</v>
      </c>
      <c r="L6" s="113">
        <f t="shared" ca="1" si="0"/>
        <v>3</v>
      </c>
      <c r="M6" s="113">
        <f t="shared" ca="1" si="0"/>
        <v>4</v>
      </c>
      <c r="N6" s="113">
        <f t="shared" ca="1" si="0"/>
        <v>5</v>
      </c>
      <c r="O6" s="113">
        <f t="shared" ca="1" si="0"/>
        <v>6</v>
      </c>
      <c r="P6" s="113">
        <f t="shared" ca="1" si="0"/>
        <v>7</v>
      </c>
      <c r="Q6" s="113">
        <f t="shared" ca="1" si="0"/>
        <v>1</v>
      </c>
      <c r="R6" s="113">
        <f t="shared" ca="1" si="0"/>
        <v>2</v>
      </c>
      <c r="S6" s="113">
        <f t="shared" ca="1" si="0"/>
        <v>3</v>
      </c>
      <c r="T6" s="113">
        <f t="shared" ca="1" si="0"/>
        <v>4</v>
      </c>
      <c r="U6" s="113">
        <f t="shared" ca="1" si="0"/>
        <v>5</v>
      </c>
      <c r="V6" s="113">
        <f t="shared" ca="1" si="0"/>
        <v>6</v>
      </c>
      <c r="W6" s="113">
        <f t="shared" ca="1" si="0"/>
        <v>7</v>
      </c>
      <c r="X6" s="113">
        <f t="shared" ca="1" si="0"/>
        <v>1</v>
      </c>
      <c r="Y6" s="113">
        <f t="shared" ca="1" si="0"/>
        <v>2</v>
      </c>
      <c r="Z6" s="113">
        <f t="shared" ca="1" si="0"/>
        <v>3</v>
      </c>
      <c r="AA6" s="113">
        <f t="shared" ca="1" si="0"/>
        <v>4</v>
      </c>
      <c r="AB6" s="113">
        <f t="shared" ca="1" si="0"/>
        <v>5</v>
      </c>
      <c r="AC6" s="113">
        <f t="shared" ca="1" si="0"/>
        <v>6</v>
      </c>
      <c r="AD6" s="113">
        <f t="shared" ca="1" si="0"/>
        <v>7</v>
      </c>
      <c r="AE6" s="113">
        <f t="shared" ca="1" si="0"/>
        <v>1</v>
      </c>
      <c r="AF6" s="113">
        <f t="shared" ca="1" si="0"/>
        <v>2</v>
      </c>
      <c r="AG6" s="113">
        <f t="shared" ca="1" si="0"/>
        <v>3</v>
      </c>
      <c r="AH6" s="105"/>
      <c r="AI6" s="105"/>
    </row>
    <row r="7" spans="1:42" ht="12.75" customHeight="1" thickBot="1" x14ac:dyDescent="0.25">
      <c r="A7" s="174"/>
      <c r="B7" s="175"/>
      <c r="C7" s="173">
        <f ca="1">$B$6</f>
        <v>45474</v>
      </c>
      <c r="D7" s="133">
        <f t="shared" ref="D7:AG7" ca="1" si="1">IF(C7="","",IF(MONTH(C7+1)=$A$5,C7+1,""))</f>
        <v>45475</v>
      </c>
      <c r="E7" s="133">
        <f t="shared" ca="1" si="1"/>
        <v>45476</v>
      </c>
      <c r="F7" s="133">
        <f t="shared" ca="1" si="1"/>
        <v>45477</v>
      </c>
      <c r="G7" s="133">
        <f t="shared" ca="1" si="1"/>
        <v>45478</v>
      </c>
      <c r="H7" s="133">
        <f t="shared" ca="1" si="1"/>
        <v>45479</v>
      </c>
      <c r="I7" s="133">
        <f t="shared" ca="1" si="1"/>
        <v>45480</v>
      </c>
      <c r="J7" s="133">
        <f t="shared" ca="1" si="1"/>
        <v>45481</v>
      </c>
      <c r="K7" s="133">
        <f t="shared" ca="1" si="1"/>
        <v>45482</v>
      </c>
      <c r="L7" s="133">
        <f t="shared" ca="1" si="1"/>
        <v>45483</v>
      </c>
      <c r="M7" s="133">
        <f t="shared" ca="1" si="1"/>
        <v>45484</v>
      </c>
      <c r="N7" s="133">
        <f t="shared" ca="1" si="1"/>
        <v>45485</v>
      </c>
      <c r="O7" s="133">
        <f t="shared" ca="1" si="1"/>
        <v>45486</v>
      </c>
      <c r="P7" s="133">
        <f t="shared" ca="1" si="1"/>
        <v>45487</v>
      </c>
      <c r="Q7" s="133">
        <f t="shared" ca="1" si="1"/>
        <v>45488</v>
      </c>
      <c r="R7" s="133">
        <f t="shared" ca="1" si="1"/>
        <v>45489</v>
      </c>
      <c r="S7" s="133">
        <f t="shared" ca="1" si="1"/>
        <v>45490</v>
      </c>
      <c r="T7" s="133">
        <f t="shared" ca="1" si="1"/>
        <v>45491</v>
      </c>
      <c r="U7" s="133">
        <f t="shared" ca="1" si="1"/>
        <v>45492</v>
      </c>
      <c r="V7" s="133">
        <f t="shared" ca="1" si="1"/>
        <v>45493</v>
      </c>
      <c r="W7" s="133">
        <f t="shared" ca="1" si="1"/>
        <v>45494</v>
      </c>
      <c r="X7" s="133">
        <f t="shared" ca="1" si="1"/>
        <v>45495</v>
      </c>
      <c r="Y7" s="133">
        <f t="shared" ca="1" si="1"/>
        <v>45496</v>
      </c>
      <c r="Z7" s="133">
        <f t="shared" ca="1" si="1"/>
        <v>45497</v>
      </c>
      <c r="AA7" s="133">
        <f t="shared" ca="1" si="1"/>
        <v>45498</v>
      </c>
      <c r="AB7" s="133">
        <f t="shared" ca="1" si="1"/>
        <v>45499</v>
      </c>
      <c r="AC7" s="133">
        <f t="shared" ca="1" si="1"/>
        <v>45500</v>
      </c>
      <c r="AD7" s="133">
        <f t="shared" ca="1" si="1"/>
        <v>45501</v>
      </c>
      <c r="AE7" s="133">
        <f t="shared" ca="1" si="1"/>
        <v>45502</v>
      </c>
      <c r="AF7" s="133">
        <f t="shared" ca="1" si="1"/>
        <v>45503</v>
      </c>
      <c r="AG7" s="133">
        <f t="shared" ca="1" si="1"/>
        <v>45504</v>
      </c>
      <c r="AH7" s="236"/>
    </row>
    <row r="8" spans="1:42" ht="26.25" thickBot="1" x14ac:dyDescent="0.25">
      <c r="A8" s="176"/>
      <c r="B8" s="177" t="s">
        <v>1</v>
      </c>
      <c r="C8" s="172">
        <v>1</v>
      </c>
      <c r="D8" s="122">
        <f ca="1">IF(D6&lt;&gt;0,C8+1,"")</f>
        <v>2</v>
      </c>
      <c r="E8" s="122">
        <f t="shared" ref="E8:AG8" ca="1" si="2">IF(E6&lt;&gt;0,D8+1,"")</f>
        <v>3</v>
      </c>
      <c r="F8" s="122">
        <f t="shared" ca="1" si="2"/>
        <v>4</v>
      </c>
      <c r="G8" s="122">
        <f t="shared" ca="1" si="2"/>
        <v>5</v>
      </c>
      <c r="H8" s="122">
        <f t="shared" ca="1" si="2"/>
        <v>6</v>
      </c>
      <c r="I8" s="122">
        <f t="shared" ca="1" si="2"/>
        <v>7</v>
      </c>
      <c r="J8" s="122">
        <f t="shared" ca="1" si="2"/>
        <v>8</v>
      </c>
      <c r="K8" s="122">
        <f t="shared" ca="1" si="2"/>
        <v>9</v>
      </c>
      <c r="L8" s="122">
        <f t="shared" ca="1" si="2"/>
        <v>10</v>
      </c>
      <c r="M8" s="122">
        <f t="shared" ca="1" si="2"/>
        <v>11</v>
      </c>
      <c r="N8" s="122">
        <f t="shared" ca="1" si="2"/>
        <v>12</v>
      </c>
      <c r="O8" s="122">
        <f t="shared" ca="1" si="2"/>
        <v>13</v>
      </c>
      <c r="P8" s="122">
        <f t="shared" ca="1" si="2"/>
        <v>14</v>
      </c>
      <c r="Q8" s="122">
        <f t="shared" ca="1" si="2"/>
        <v>15</v>
      </c>
      <c r="R8" s="122">
        <f t="shared" ca="1" si="2"/>
        <v>16</v>
      </c>
      <c r="S8" s="122">
        <f t="shared" ca="1" si="2"/>
        <v>17</v>
      </c>
      <c r="T8" s="122">
        <f t="shared" ca="1" si="2"/>
        <v>18</v>
      </c>
      <c r="U8" s="122">
        <f t="shared" ca="1" si="2"/>
        <v>19</v>
      </c>
      <c r="V8" s="122">
        <f t="shared" ca="1" si="2"/>
        <v>20</v>
      </c>
      <c r="W8" s="122">
        <f t="shared" ca="1" si="2"/>
        <v>21</v>
      </c>
      <c r="X8" s="122">
        <f t="shared" ca="1" si="2"/>
        <v>22</v>
      </c>
      <c r="Y8" s="122">
        <f t="shared" ca="1" si="2"/>
        <v>23</v>
      </c>
      <c r="Z8" s="122">
        <f t="shared" ca="1" si="2"/>
        <v>24</v>
      </c>
      <c r="AA8" s="122">
        <f t="shared" ca="1" si="2"/>
        <v>25</v>
      </c>
      <c r="AB8" s="122">
        <f t="shared" ca="1" si="2"/>
        <v>26</v>
      </c>
      <c r="AC8" s="122">
        <f t="shared" ca="1" si="2"/>
        <v>27</v>
      </c>
      <c r="AD8" s="122">
        <f t="shared" ca="1" si="2"/>
        <v>28</v>
      </c>
      <c r="AE8" s="122">
        <f t="shared" ca="1" si="2"/>
        <v>29</v>
      </c>
      <c r="AF8" s="122">
        <f t="shared" ca="1" si="2"/>
        <v>30</v>
      </c>
      <c r="AG8" s="234">
        <f t="shared" ca="1" si="2"/>
        <v>31</v>
      </c>
      <c r="AH8" s="288" t="s">
        <v>59</v>
      </c>
      <c r="AI8" s="235" t="s">
        <v>19</v>
      </c>
      <c r="AJ8" s="122" t="s">
        <v>11</v>
      </c>
      <c r="AK8" s="99"/>
      <c r="AL8" s="99"/>
      <c r="AM8" s="99"/>
      <c r="AN8" s="99"/>
      <c r="AO8" s="99"/>
      <c r="AP8" s="99"/>
    </row>
    <row r="9" spans="1:42" s="132" customFormat="1" ht="22.5" customHeight="1" thickBot="1" x14ac:dyDescent="0.25">
      <c r="A9" s="208"/>
      <c r="B9" s="209" t="s">
        <v>64</v>
      </c>
      <c r="C9" s="244">
        <f>C10+C42+C74+C106</f>
        <v>0</v>
      </c>
      <c r="D9" s="244">
        <f t="shared" ref="D9:AG9" si="3">D10+D42+D74+D106</f>
        <v>0</v>
      </c>
      <c r="E9" s="244">
        <f t="shared" si="3"/>
        <v>0</v>
      </c>
      <c r="F9" s="244">
        <f t="shared" si="3"/>
        <v>0</v>
      </c>
      <c r="G9" s="244">
        <f t="shared" si="3"/>
        <v>0</v>
      </c>
      <c r="H9" s="244">
        <f t="shared" si="3"/>
        <v>0</v>
      </c>
      <c r="I9" s="244">
        <f t="shared" si="3"/>
        <v>0</v>
      </c>
      <c r="J9" s="244">
        <f t="shared" si="3"/>
        <v>0</v>
      </c>
      <c r="K9" s="244">
        <f t="shared" si="3"/>
        <v>0</v>
      </c>
      <c r="L9" s="244">
        <f t="shared" si="3"/>
        <v>0</v>
      </c>
      <c r="M9" s="244">
        <f t="shared" si="3"/>
        <v>0</v>
      </c>
      <c r="N9" s="244">
        <f t="shared" si="3"/>
        <v>0</v>
      </c>
      <c r="O9" s="244">
        <f t="shared" si="3"/>
        <v>0</v>
      </c>
      <c r="P9" s="244">
        <f t="shared" si="3"/>
        <v>0</v>
      </c>
      <c r="Q9" s="244">
        <f t="shared" si="3"/>
        <v>0</v>
      </c>
      <c r="R9" s="244">
        <f t="shared" si="3"/>
        <v>0</v>
      </c>
      <c r="S9" s="244">
        <f t="shared" si="3"/>
        <v>0</v>
      </c>
      <c r="T9" s="244">
        <f t="shared" si="3"/>
        <v>0</v>
      </c>
      <c r="U9" s="244">
        <f t="shared" si="3"/>
        <v>0</v>
      </c>
      <c r="V9" s="244">
        <f t="shared" si="3"/>
        <v>0</v>
      </c>
      <c r="W9" s="244">
        <f t="shared" si="3"/>
        <v>0</v>
      </c>
      <c r="X9" s="244">
        <f t="shared" si="3"/>
        <v>0</v>
      </c>
      <c r="Y9" s="244">
        <f t="shared" si="3"/>
        <v>0</v>
      </c>
      <c r="Z9" s="244">
        <f t="shared" si="3"/>
        <v>0</v>
      </c>
      <c r="AA9" s="244">
        <f t="shared" si="3"/>
        <v>0</v>
      </c>
      <c r="AB9" s="244">
        <f t="shared" si="3"/>
        <v>0</v>
      </c>
      <c r="AC9" s="244">
        <f t="shared" si="3"/>
        <v>0</v>
      </c>
      <c r="AD9" s="244">
        <f t="shared" si="3"/>
        <v>0</v>
      </c>
      <c r="AE9" s="244">
        <f t="shared" si="3"/>
        <v>0</v>
      </c>
      <c r="AF9" s="244">
        <f t="shared" si="3"/>
        <v>0</v>
      </c>
      <c r="AG9" s="245">
        <f t="shared" si="3"/>
        <v>0</v>
      </c>
      <c r="AH9" s="289">
        <f>AH10+AH42+AH74</f>
        <v>0</v>
      </c>
      <c r="AI9" s="237"/>
      <c r="AJ9" s="148"/>
      <c r="AK9" s="120"/>
      <c r="AL9" s="120"/>
      <c r="AM9" s="120"/>
      <c r="AN9" s="120"/>
      <c r="AO9" s="120"/>
      <c r="AP9" s="120"/>
    </row>
    <row r="10" spans="1:42" s="120" customFormat="1" ht="16.5" customHeight="1" thickBot="1" x14ac:dyDescent="0.25">
      <c r="A10" s="258" t="str">
        <f>Central!A12</f>
        <v xml:space="preserve">Horizon Europe Project: - Nr: </v>
      </c>
      <c r="B10" s="259"/>
      <c r="C10" s="260">
        <f t="shared" ref="C10:AG10" si="4">C11+C13+C15+C17+C19+C21+C23+C25+C27+C29+C31+C33+C35+C37+C39</f>
        <v>0</v>
      </c>
      <c r="D10" s="261">
        <f t="shared" si="4"/>
        <v>0</v>
      </c>
      <c r="E10" s="261">
        <f t="shared" si="4"/>
        <v>0</v>
      </c>
      <c r="F10" s="261">
        <f t="shared" si="4"/>
        <v>0</v>
      </c>
      <c r="G10" s="261">
        <f t="shared" si="4"/>
        <v>0</v>
      </c>
      <c r="H10" s="261">
        <f t="shared" si="4"/>
        <v>0</v>
      </c>
      <c r="I10" s="261">
        <f t="shared" si="4"/>
        <v>0</v>
      </c>
      <c r="J10" s="261">
        <f t="shared" si="4"/>
        <v>0</v>
      </c>
      <c r="K10" s="261">
        <f t="shared" si="4"/>
        <v>0</v>
      </c>
      <c r="L10" s="261">
        <f t="shared" si="4"/>
        <v>0</v>
      </c>
      <c r="M10" s="261">
        <f t="shared" si="4"/>
        <v>0</v>
      </c>
      <c r="N10" s="261">
        <f t="shared" si="4"/>
        <v>0</v>
      </c>
      <c r="O10" s="261">
        <f t="shared" si="4"/>
        <v>0</v>
      </c>
      <c r="P10" s="261">
        <f t="shared" si="4"/>
        <v>0</v>
      </c>
      <c r="Q10" s="261">
        <f t="shared" si="4"/>
        <v>0</v>
      </c>
      <c r="R10" s="261">
        <f t="shared" si="4"/>
        <v>0</v>
      </c>
      <c r="S10" s="261">
        <f t="shared" si="4"/>
        <v>0</v>
      </c>
      <c r="T10" s="261">
        <f t="shared" si="4"/>
        <v>0</v>
      </c>
      <c r="U10" s="261">
        <f t="shared" si="4"/>
        <v>0</v>
      </c>
      <c r="V10" s="261">
        <f t="shared" si="4"/>
        <v>0</v>
      </c>
      <c r="W10" s="261">
        <f t="shared" si="4"/>
        <v>0</v>
      </c>
      <c r="X10" s="261">
        <f t="shared" si="4"/>
        <v>0</v>
      </c>
      <c r="Y10" s="261">
        <f t="shared" si="4"/>
        <v>0</v>
      </c>
      <c r="Z10" s="261">
        <f t="shared" si="4"/>
        <v>0</v>
      </c>
      <c r="AA10" s="261">
        <f t="shared" si="4"/>
        <v>0</v>
      </c>
      <c r="AB10" s="261">
        <f t="shared" si="4"/>
        <v>0</v>
      </c>
      <c r="AC10" s="261">
        <f t="shared" si="4"/>
        <v>0</v>
      </c>
      <c r="AD10" s="261">
        <f t="shared" si="4"/>
        <v>0</v>
      </c>
      <c r="AE10" s="261">
        <f t="shared" si="4"/>
        <v>0</v>
      </c>
      <c r="AF10" s="261">
        <f t="shared" si="4"/>
        <v>0</v>
      </c>
      <c r="AG10" s="262">
        <f t="shared" si="4"/>
        <v>0</v>
      </c>
      <c r="AH10" s="289">
        <f>SUM(AH11:AH39)</f>
        <v>0</v>
      </c>
      <c r="AI10" s="238"/>
      <c r="AJ10" s="149"/>
    </row>
    <row r="11" spans="1:42" ht="13.15" customHeight="1" x14ac:dyDescent="0.2">
      <c r="A11" s="136" t="str">
        <f>Central!A16</f>
        <v>-</v>
      </c>
      <c r="B11" s="138">
        <f>Central!I16</f>
        <v>0</v>
      </c>
      <c r="C11" s="296"/>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290">
        <f>ROUND(AI11/Central!$M$6,2)</f>
        <v>0</v>
      </c>
      <c r="AI11" s="239">
        <f>SUM(C11:AG11)</f>
        <v>0</v>
      </c>
      <c r="AJ11" s="150"/>
      <c r="AK11" s="99"/>
      <c r="AL11" s="99"/>
      <c r="AM11" s="99"/>
      <c r="AN11" s="99"/>
      <c r="AO11" s="99"/>
      <c r="AP11" s="99"/>
    </row>
    <row r="12" spans="1:42" ht="13.15" hidden="1" customHeight="1" outlineLevel="1" x14ac:dyDescent="0.2">
      <c r="A12" s="207" t="s">
        <v>55</v>
      </c>
      <c r="B12" s="138"/>
      <c r="C12" s="296" t="s">
        <v>42</v>
      </c>
      <c r="D12" s="296"/>
      <c r="E12" s="296"/>
      <c r="F12" s="296"/>
      <c r="G12" s="296"/>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290">
        <f>ROUND(AI12/Central!$M$6,2)</f>
        <v>0</v>
      </c>
      <c r="AI12" s="239">
        <f t="shared" ref="AI12:AI39" si="5">SUM(C12:AG12)</f>
        <v>0</v>
      </c>
      <c r="AJ12" s="150"/>
      <c r="AK12" s="99"/>
      <c r="AL12" s="99"/>
      <c r="AM12" s="99"/>
      <c r="AN12" s="99"/>
      <c r="AO12" s="99"/>
      <c r="AP12" s="99"/>
    </row>
    <row r="13" spans="1:42" ht="13.15" customHeight="1" collapsed="1" x14ac:dyDescent="0.2">
      <c r="A13" s="136" t="str">
        <f>Central!A17</f>
        <v>-</v>
      </c>
      <c r="B13" s="138">
        <f>Central!I17</f>
        <v>0</v>
      </c>
      <c r="C13" s="296"/>
      <c r="D13" s="296"/>
      <c r="E13" s="296"/>
      <c r="F13" s="296"/>
      <c r="G13" s="296"/>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0">
        <f>ROUND(AI13/Central!$M$6,2)</f>
        <v>0</v>
      </c>
      <c r="AI13" s="239">
        <f t="shared" si="5"/>
        <v>0</v>
      </c>
      <c r="AJ13" s="150"/>
      <c r="AK13" s="99"/>
      <c r="AL13" s="99"/>
      <c r="AM13" s="99"/>
      <c r="AN13" s="99"/>
      <c r="AO13" s="99"/>
      <c r="AP13" s="99"/>
    </row>
    <row r="14" spans="1:42" ht="13.15" hidden="1" customHeight="1" outlineLevel="1" x14ac:dyDescent="0.2">
      <c r="A14" s="207" t="s">
        <v>55</v>
      </c>
      <c r="B14" s="138"/>
      <c r="C14" s="296" t="s">
        <v>42</v>
      </c>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0">
        <f>ROUND(AI14/Central!$M$6,2)</f>
        <v>0</v>
      </c>
      <c r="AI14" s="239">
        <f t="shared" si="5"/>
        <v>0</v>
      </c>
      <c r="AJ14" s="150"/>
      <c r="AK14" s="99"/>
      <c r="AL14" s="99"/>
      <c r="AM14" s="99"/>
      <c r="AN14" s="99"/>
      <c r="AO14" s="99"/>
      <c r="AP14" s="99"/>
    </row>
    <row r="15" spans="1:42" ht="13.15" customHeight="1" collapsed="1" x14ac:dyDescent="0.2">
      <c r="A15" s="136" t="str">
        <f>Central!A18</f>
        <v>-</v>
      </c>
      <c r="B15" s="138">
        <f>Central!I18</f>
        <v>0</v>
      </c>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0">
        <f>ROUND(AI15/Central!$M$6,2)</f>
        <v>0</v>
      </c>
      <c r="AI15" s="239">
        <f t="shared" si="5"/>
        <v>0</v>
      </c>
      <c r="AJ15" s="150"/>
      <c r="AK15" s="99"/>
      <c r="AL15" s="99"/>
      <c r="AM15" s="99"/>
      <c r="AN15" s="99"/>
      <c r="AO15" s="99"/>
      <c r="AP15" s="99"/>
    </row>
    <row r="16" spans="1:42" ht="13.15" hidden="1" customHeight="1" outlineLevel="1" x14ac:dyDescent="0.2">
      <c r="A16" s="207" t="s">
        <v>55</v>
      </c>
      <c r="B16" s="138"/>
      <c r="C16" s="296" t="s">
        <v>42</v>
      </c>
      <c r="D16" s="296" t="s">
        <v>42</v>
      </c>
      <c r="E16" s="296" t="s">
        <v>42</v>
      </c>
      <c r="F16" s="296" t="s">
        <v>42</v>
      </c>
      <c r="G16" s="296" t="s">
        <v>42</v>
      </c>
      <c r="H16" s="296" t="s">
        <v>42</v>
      </c>
      <c r="I16" s="296" t="s">
        <v>42</v>
      </c>
      <c r="J16" s="296" t="s">
        <v>42</v>
      </c>
      <c r="K16" s="296" t="s">
        <v>42</v>
      </c>
      <c r="L16" s="296" t="s">
        <v>42</v>
      </c>
      <c r="M16" s="296" t="s">
        <v>42</v>
      </c>
      <c r="N16" s="296" t="s">
        <v>42</v>
      </c>
      <c r="O16" s="296" t="s">
        <v>42</v>
      </c>
      <c r="P16" s="296" t="s">
        <v>42</v>
      </c>
      <c r="Q16" s="296" t="s">
        <v>42</v>
      </c>
      <c r="R16" s="296" t="s">
        <v>42</v>
      </c>
      <c r="S16" s="296" t="s">
        <v>42</v>
      </c>
      <c r="T16" s="296" t="s">
        <v>42</v>
      </c>
      <c r="U16" s="296" t="s">
        <v>42</v>
      </c>
      <c r="V16" s="296" t="s">
        <v>42</v>
      </c>
      <c r="W16" s="296" t="s">
        <v>42</v>
      </c>
      <c r="X16" s="296" t="s">
        <v>42</v>
      </c>
      <c r="Y16" s="296" t="s">
        <v>42</v>
      </c>
      <c r="Z16" s="296" t="s">
        <v>42</v>
      </c>
      <c r="AA16" s="296" t="s">
        <v>42</v>
      </c>
      <c r="AB16" s="296" t="s">
        <v>42</v>
      </c>
      <c r="AC16" s="296" t="s">
        <v>42</v>
      </c>
      <c r="AD16" s="296" t="s">
        <v>42</v>
      </c>
      <c r="AE16" s="296" t="s">
        <v>42</v>
      </c>
      <c r="AF16" s="296" t="s">
        <v>42</v>
      </c>
      <c r="AG16" s="296" t="s">
        <v>42</v>
      </c>
      <c r="AH16" s="290">
        <f>ROUND(AI16/Central!$M$6,2)</f>
        <v>0</v>
      </c>
      <c r="AI16" s="239">
        <f t="shared" si="5"/>
        <v>0</v>
      </c>
      <c r="AJ16" s="150"/>
      <c r="AK16" s="99"/>
      <c r="AL16" s="99"/>
      <c r="AM16" s="99"/>
      <c r="AN16" s="99"/>
      <c r="AO16" s="99"/>
      <c r="AP16" s="99"/>
    </row>
    <row r="17" spans="1:42" ht="13.15" customHeight="1" collapsed="1" x14ac:dyDescent="0.2">
      <c r="A17" s="136" t="str">
        <f>Central!A19</f>
        <v>-</v>
      </c>
      <c r="B17" s="138">
        <f>Central!I19</f>
        <v>0</v>
      </c>
      <c r="C17" s="296"/>
      <c r="D17" s="296"/>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0">
        <f>ROUND(AI17/Central!$M$6,2)</f>
        <v>0</v>
      </c>
      <c r="AI17" s="239">
        <f t="shared" si="5"/>
        <v>0</v>
      </c>
      <c r="AJ17" s="150"/>
      <c r="AK17" s="99"/>
      <c r="AL17" s="99"/>
      <c r="AM17" s="99"/>
      <c r="AN17" s="99"/>
      <c r="AO17" s="99"/>
      <c r="AP17" s="99"/>
    </row>
    <row r="18" spans="1:42" ht="13.15" hidden="1" customHeight="1" outlineLevel="1" x14ac:dyDescent="0.2">
      <c r="A18" s="207" t="s">
        <v>55</v>
      </c>
      <c r="B18" s="138"/>
      <c r="C18" s="296" t="s">
        <v>42</v>
      </c>
      <c r="D18" s="296" t="s">
        <v>42</v>
      </c>
      <c r="E18" s="296" t="s">
        <v>42</v>
      </c>
      <c r="F18" s="296" t="s">
        <v>42</v>
      </c>
      <c r="G18" s="296" t="s">
        <v>42</v>
      </c>
      <c r="H18" s="296" t="s">
        <v>42</v>
      </c>
      <c r="I18" s="296" t="s">
        <v>42</v>
      </c>
      <c r="J18" s="296" t="s">
        <v>42</v>
      </c>
      <c r="K18" s="296" t="s">
        <v>42</v>
      </c>
      <c r="L18" s="296" t="s">
        <v>42</v>
      </c>
      <c r="M18" s="296" t="s">
        <v>42</v>
      </c>
      <c r="N18" s="296" t="s">
        <v>42</v>
      </c>
      <c r="O18" s="296" t="s">
        <v>42</v>
      </c>
      <c r="P18" s="296" t="s">
        <v>42</v>
      </c>
      <c r="Q18" s="296" t="s">
        <v>42</v>
      </c>
      <c r="R18" s="296" t="s">
        <v>42</v>
      </c>
      <c r="S18" s="296" t="s">
        <v>42</v>
      </c>
      <c r="T18" s="296"/>
      <c r="U18" s="296"/>
      <c r="V18" s="296"/>
      <c r="W18" s="296"/>
      <c r="X18" s="296"/>
      <c r="Y18" s="296"/>
      <c r="Z18" s="296"/>
      <c r="AA18" s="296"/>
      <c r="AB18" s="296" t="s">
        <v>42</v>
      </c>
      <c r="AC18" s="296" t="s">
        <v>42</v>
      </c>
      <c r="AD18" s="296" t="s">
        <v>42</v>
      </c>
      <c r="AE18" s="296" t="s">
        <v>42</v>
      </c>
      <c r="AF18" s="296" t="s">
        <v>42</v>
      </c>
      <c r="AG18" s="296" t="s">
        <v>42</v>
      </c>
      <c r="AH18" s="290">
        <f>ROUND(AI18/Central!$M$6,2)</f>
        <v>0</v>
      </c>
      <c r="AI18" s="239">
        <f t="shared" si="5"/>
        <v>0</v>
      </c>
      <c r="AJ18" s="150"/>
      <c r="AK18" s="99"/>
      <c r="AL18" s="99"/>
      <c r="AM18" s="99"/>
      <c r="AN18" s="99"/>
      <c r="AO18" s="99"/>
      <c r="AP18" s="99"/>
    </row>
    <row r="19" spans="1:42" ht="13.15" customHeight="1" collapsed="1" x14ac:dyDescent="0.2">
      <c r="A19" s="136" t="str">
        <f>Central!A20</f>
        <v>-</v>
      </c>
      <c r="B19" s="138">
        <f>Central!I20</f>
        <v>0</v>
      </c>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0">
        <f>ROUND(AI19/Central!$M$6,2)</f>
        <v>0</v>
      </c>
      <c r="AI19" s="239">
        <f t="shared" si="5"/>
        <v>0</v>
      </c>
      <c r="AJ19" s="150"/>
      <c r="AK19" s="99"/>
      <c r="AL19" s="99"/>
      <c r="AM19" s="99"/>
      <c r="AN19" s="99"/>
      <c r="AO19" s="99"/>
      <c r="AP19" s="99"/>
    </row>
    <row r="20" spans="1:42" ht="13.15" hidden="1" customHeight="1" outlineLevel="1" x14ac:dyDescent="0.2">
      <c r="A20" s="207" t="s">
        <v>55</v>
      </c>
      <c r="B20" s="138"/>
      <c r="C20" s="296" t="s">
        <v>42</v>
      </c>
      <c r="D20" s="296" t="s">
        <v>42</v>
      </c>
      <c r="E20" s="296" t="s">
        <v>42</v>
      </c>
      <c r="F20" s="296" t="s">
        <v>42</v>
      </c>
      <c r="G20" s="296" t="s">
        <v>42</v>
      </c>
      <c r="H20" s="296" t="s">
        <v>42</v>
      </c>
      <c r="I20" s="296" t="s">
        <v>42</v>
      </c>
      <c r="J20" s="296" t="s">
        <v>42</v>
      </c>
      <c r="K20" s="296" t="s">
        <v>42</v>
      </c>
      <c r="L20" s="296" t="s">
        <v>42</v>
      </c>
      <c r="M20" s="296" t="s">
        <v>42</v>
      </c>
      <c r="N20" s="296" t="s">
        <v>42</v>
      </c>
      <c r="O20" s="296" t="s">
        <v>42</v>
      </c>
      <c r="P20" s="296" t="s">
        <v>42</v>
      </c>
      <c r="Q20" s="296" t="s">
        <v>42</v>
      </c>
      <c r="R20" s="296" t="s">
        <v>42</v>
      </c>
      <c r="S20" s="296" t="s">
        <v>42</v>
      </c>
      <c r="T20" s="296"/>
      <c r="U20" s="296"/>
      <c r="V20" s="296"/>
      <c r="W20" s="296"/>
      <c r="X20" s="296"/>
      <c r="Y20" s="296"/>
      <c r="Z20" s="296"/>
      <c r="AA20" s="296"/>
      <c r="AB20" s="296" t="s">
        <v>42</v>
      </c>
      <c r="AC20" s="296" t="s">
        <v>42</v>
      </c>
      <c r="AD20" s="296" t="s">
        <v>42</v>
      </c>
      <c r="AE20" s="296" t="s">
        <v>42</v>
      </c>
      <c r="AF20" s="296" t="s">
        <v>42</v>
      </c>
      <c r="AG20" s="296" t="s">
        <v>42</v>
      </c>
      <c r="AH20" s="290">
        <f>ROUND(AI20/Central!$M$6,2)</f>
        <v>0</v>
      </c>
      <c r="AI20" s="239">
        <f t="shared" si="5"/>
        <v>0</v>
      </c>
      <c r="AJ20" s="150"/>
      <c r="AK20" s="99"/>
      <c r="AL20" s="99"/>
      <c r="AM20" s="99"/>
      <c r="AN20" s="99"/>
      <c r="AO20" s="99"/>
      <c r="AP20" s="99"/>
    </row>
    <row r="21" spans="1:42" ht="13.15" customHeight="1" collapsed="1" x14ac:dyDescent="0.2">
      <c r="A21" s="136" t="str">
        <f>Central!A21</f>
        <v>-</v>
      </c>
      <c r="B21" s="138">
        <f>Central!I21</f>
        <v>0</v>
      </c>
      <c r="C21" s="296"/>
      <c r="D21" s="296"/>
      <c r="E21" s="296"/>
      <c r="F21" s="296"/>
      <c r="G21" s="296"/>
      <c r="H21" s="296"/>
      <c r="I21" s="296"/>
      <c r="J21" s="296"/>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0">
        <f>ROUND(AI21/Central!$M$6,2)</f>
        <v>0</v>
      </c>
      <c r="AI21" s="239">
        <f t="shared" si="5"/>
        <v>0</v>
      </c>
      <c r="AJ21" s="150"/>
      <c r="AK21" s="99"/>
      <c r="AL21" s="99"/>
      <c r="AM21" s="99"/>
      <c r="AN21" s="99"/>
      <c r="AO21" s="99"/>
      <c r="AP21" s="99"/>
    </row>
    <row r="22" spans="1:42" ht="13.15" hidden="1" customHeight="1" outlineLevel="1" x14ac:dyDescent="0.2">
      <c r="A22" s="207" t="s">
        <v>55</v>
      </c>
      <c r="B22" s="138"/>
      <c r="C22" s="296" t="s">
        <v>42</v>
      </c>
      <c r="D22" s="296" t="s">
        <v>42</v>
      </c>
      <c r="E22" s="296" t="s">
        <v>42</v>
      </c>
      <c r="F22" s="296" t="s">
        <v>42</v>
      </c>
      <c r="G22" s="296" t="s">
        <v>42</v>
      </c>
      <c r="H22" s="296" t="s">
        <v>42</v>
      </c>
      <c r="I22" s="296" t="s">
        <v>42</v>
      </c>
      <c r="J22" s="296" t="s">
        <v>42</v>
      </c>
      <c r="K22" s="296" t="s">
        <v>42</v>
      </c>
      <c r="L22" s="296" t="s">
        <v>42</v>
      </c>
      <c r="M22" s="296" t="s">
        <v>42</v>
      </c>
      <c r="N22" s="296" t="s">
        <v>42</v>
      </c>
      <c r="O22" s="296" t="s">
        <v>42</v>
      </c>
      <c r="P22" s="296" t="s">
        <v>42</v>
      </c>
      <c r="Q22" s="296" t="s">
        <v>42</v>
      </c>
      <c r="R22" s="296" t="s">
        <v>42</v>
      </c>
      <c r="S22" s="296" t="s">
        <v>42</v>
      </c>
      <c r="T22" s="296" t="s">
        <v>42</v>
      </c>
      <c r="U22" s="296" t="s">
        <v>42</v>
      </c>
      <c r="V22" s="296" t="s">
        <v>42</v>
      </c>
      <c r="W22" s="296" t="s">
        <v>42</v>
      </c>
      <c r="X22" s="296" t="s">
        <v>42</v>
      </c>
      <c r="Y22" s="296" t="s">
        <v>42</v>
      </c>
      <c r="Z22" s="296" t="s">
        <v>42</v>
      </c>
      <c r="AA22" s="296" t="s">
        <v>42</v>
      </c>
      <c r="AB22" s="296" t="s">
        <v>42</v>
      </c>
      <c r="AC22" s="296" t="s">
        <v>42</v>
      </c>
      <c r="AD22" s="296" t="s">
        <v>42</v>
      </c>
      <c r="AE22" s="296" t="s">
        <v>42</v>
      </c>
      <c r="AF22" s="296" t="s">
        <v>42</v>
      </c>
      <c r="AG22" s="296" t="s">
        <v>42</v>
      </c>
      <c r="AH22" s="290">
        <f>ROUND(AI22/Central!$M$6,2)</f>
        <v>0</v>
      </c>
      <c r="AI22" s="239">
        <f t="shared" si="5"/>
        <v>0</v>
      </c>
      <c r="AJ22" s="150"/>
      <c r="AK22" s="99"/>
      <c r="AL22" s="99"/>
      <c r="AM22" s="99"/>
      <c r="AN22" s="99"/>
      <c r="AO22" s="99"/>
      <c r="AP22" s="99"/>
    </row>
    <row r="23" spans="1:42" ht="13.15" customHeight="1" collapsed="1" x14ac:dyDescent="0.2">
      <c r="A23" s="136" t="str">
        <f>Central!A22</f>
        <v>-</v>
      </c>
      <c r="B23" s="138">
        <f>Central!I22</f>
        <v>0</v>
      </c>
      <c r="C23" s="296"/>
      <c r="D23" s="296"/>
      <c r="E23" s="296"/>
      <c r="F23" s="296"/>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0">
        <f>ROUND(AI23/Central!$M$6,2)</f>
        <v>0</v>
      </c>
      <c r="AI23" s="239">
        <f t="shared" si="5"/>
        <v>0</v>
      </c>
      <c r="AJ23" s="150"/>
      <c r="AK23" s="99"/>
      <c r="AL23" s="99"/>
      <c r="AM23" s="99"/>
      <c r="AN23" s="99"/>
      <c r="AO23" s="99"/>
      <c r="AP23" s="99"/>
    </row>
    <row r="24" spans="1:42" ht="13.15" hidden="1" customHeight="1" outlineLevel="1" x14ac:dyDescent="0.2">
      <c r="A24" s="207" t="s">
        <v>55</v>
      </c>
      <c r="B24" s="138"/>
      <c r="C24" s="296" t="s">
        <v>42</v>
      </c>
      <c r="D24" s="296" t="s">
        <v>42</v>
      </c>
      <c r="E24" s="296" t="s">
        <v>42</v>
      </c>
      <c r="F24" s="296" t="s">
        <v>42</v>
      </c>
      <c r="G24" s="296" t="s">
        <v>42</v>
      </c>
      <c r="H24" s="296" t="s">
        <v>42</v>
      </c>
      <c r="I24" s="296" t="s">
        <v>42</v>
      </c>
      <c r="J24" s="296" t="s">
        <v>42</v>
      </c>
      <c r="K24" s="296" t="s">
        <v>42</v>
      </c>
      <c r="L24" s="296" t="s">
        <v>42</v>
      </c>
      <c r="M24" s="296" t="s">
        <v>42</v>
      </c>
      <c r="N24" s="296" t="s">
        <v>42</v>
      </c>
      <c r="O24" s="296" t="s">
        <v>42</v>
      </c>
      <c r="P24" s="296" t="s">
        <v>42</v>
      </c>
      <c r="Q24" s="296" t="s">
        <v>42</v>
      </c>
      <c r="R24" s="296" t="s">
        <v>42</v>
      </c>
      <c r="S24" s="296" t="s">
        <v>42</v>
      </c>
      <c r="T24" s="296" t="s">
        <v>42</v>
      </c>
      <c r="U24" s="296" t="s">
        <v>42</v>
      </c>
      <c r="V24" s="296" t="s">
        <v>42</v>
      </c>
      <c r="W24" s="296" t="s">
        <v>42</v>
      </c>
      <c r="X24" s="296" t="s">
        <v>42</v>
      </c>
      <c r="Y24" s="296" t="s">
        <v>42</v>
      </c>
      <c r="Z24" s="296" t="s">
        <v>42</v>
      </c>
      <c r="AA24" s="296" t="s">
        <v>42</v>
      </c>
      <c r="AB24" s="296" t="s">
        <v>42</v>
      </c>
      <c r="AC24" s="296" t="s">
        <v>42</v>
      </c>
      <c r="AD24" s="296" t="s">
        <v>42</v>
      </c>
      <c r="AE24" s="296" t="s">
        <v>42</v>
      </c>
      <c r="AF24" s="296" t="s">
        <v>42</v>
      </c>
      <c r="AG24" s="296" t="s">
        <v>42</v>
      </c>
      <c r="AH24" s="290">
        <f>ROUND(AI24/Central!$M$6,2)</f>
        <v>0</v>
      </c>
      <c r="AI24" s="239">
        <f t="shared" si="5"/>
        <v>0</v>
      </c>
      <c r="AJ24" s="150"/>
      <c r="AK24" s="99"/>
      <c r="AL24" s="99"/>
      <c r="AM24" s="99"/>
      <c r="AN24" s="99"/>
      <c r="AO24" s="99"/>
      <c r="AP24" s="99"/>
    </row>
    <row r="25" spans="1:42" ht="13.15" customHeight="1" collapsed="1" x14ac:dyDescent="0.2">
      <c r="A25" s="136" t="str">
        <f>Central!A23</f>
        <v>-</v>
      </c>
      <c r="B25" s="138">
        <f>Central!I23</f>
        <v>0</v>
      </c>
      <c r="C25" s="296"/>
      <c r="D25" s="296"/>
      <c r="E25" s="296"/>
      <c r="F25" s="296"/>
      <c r="G25" s="296"/>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0">
        <f>ROUND(AI25/Central!$M$6,2)</f>
        <v>0</v>
      </c>
      <c r="AI25" s="239">
        <f t="shared" si="5"/>
        <v>0</v>
      </c>
      <c r="AJ25" s="150"/>
      <c r="AK25" s="99"/>
      <c r="AL25" s="99"/>
      <c r="AM25" s="99"/>
      <c r="AN25" s="99"/>
      <c r="AO25" s="99"/>
      <c r="AP25" s="99"/>
    </row>
    <row r="26" spans="1:42" ht="13.15" hidden="1" customHeight="1" outlineLevel="1" x14ac:dyDescent="0.2">
      <c r="A26" s="207" t="s">
        <v>55</v>
      </c>
      <c r="B26" s="138"/>
      <c r="C26" s="296" t="s">
        <v>42</v>
      </c>
      <c r="D26" s="296" t="s">
        <v>42</v>
      </c>
      <c r="E26" s="296" t="s">
        <v>42</v>
      </c>
      <c r="F26" s="296" t="s">
        <v>42</v>
      </c>
      <c r="G26" s="296" t="s">
        <v>42</v>
      </c>
      <c r="H26" s="296" t="s">
        <v>42</v>
      </c>
      <c r="I26" s="296" t="s">
        <v>42</v>
      </c>
      <c r="J26" s="296" t="s">
        <v>42</v>
      </c>
      <c r="K26" s="296" t="s">
        <v>42</v>
      </c>
      <c r="L26" s="296" t="s">
        <v>42</v>
      </c>
      <c r="M26" s="296" t="s">
        <v>42</v>
      </c>
      <c r="N26" s="296" t="s">
        <v>42</v>
      </c>
      <c r="O26" s="296" t="s">
        <v>42</v>
      </c>
      <c r="P26" s="296" t="s">
        <v>42</v>
      </c>
      <c r="Q26" s="296" t="s">
        <v>42</v>
      </c>
      <c r="R26" s="296" t="s">
        <v>42</v>
      </c>
      <c r="S26" s="296" t="s">
        <v>42</v>
      </c>
      <c r="T26" s="296" t="s">
        <v>42</v>
      </c>
      <c r="U26" s="296" t="s">
        <v>42</v>
      </c>
      <c r="V26" s="296" t="s">
        <v>42</v>
      </c>
      <c r="W26" s="296" t="s">
        <v>42</v>
      </c>
      <c r="X26" s="296" t="s">
        <v>42</v>
      </c>
      <c r="Y26" s="296" t="s">
        <v>42</v>
      </c>
      <c r="Z26" s="296" t="s">
        <v>42</v>
      </c>
      <c r="AA26" s="296" t="s">
        <v>42</v>
      </c>
      <c r="AB26" s="296" t="s">
        <v>42</v>
      </c>
      <c r="AC26" s="296" t="s">
        <v>42</v>
      </c>
      <c r="AD26" s="296" t="s">
        <v>42</v>
      </c>
      <c r="AE26" s="296" t="s">
        <v>42</v>
      </c>
      <c r="AF26" s="296" t="s">
        <v>42</v>
      </c>
      <c r="AG26" s="296" t="s">
        <v>42</v>
      </c>
      <c r="AH26" s="290">
        <f>ROUND(AI26/Central!$M$6,2)</f>
        <v>0</v>
      </c>
      <c r="AI26" s="239">
        <f t="shared" si="5"/>
        <v>0</v>
      </c>
      <c r="AJ26" s="150"/>
      <c r="AK26" s="99"/>
      <c r="AL26" s="99"/>
      <c r="AM26" s="99"/>
      <c r="AN26" s="99"/>
      <c r="AO26" s="99"/>
      <c r="AP26" s="99"/>
    </row>
    <row r="27" spans="1:42" ht="13.15" customHeight="1" collapsed="1" x14ac:dyDescent="0.2">
      <c r="A27" s="136" t="str">
        <f>Central!A24</f>
        <v>-</v>
      </c>
      <c r="B27" s="138">
        <f>Central!I24</f>
        <v>0</v>
      </c>
      <c r="C27" s="296"/>
      <c r="D27" s="296"/>
      <c r="E27" s="296"/>
      <c r="F27" s="296"/>
      <c r="G27" s="296"/>
      <c r="H27" s="296"/>
      <c r="I27" s="29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0">
        <f>ROUND(AI27/Central!$M$6,2)</f>
        <v>0</v>
      </c>
      <c r="AI27" s="239">
        <f t="shared" si="5"/>
        <v>0</v>
      </c>
      <c r="AJ27" s="150"/>
      <c r="AK27" s="99"/>
      <c r="AL27" s="99"/>
      <c r="AM27" s="99"/>
      <c r="AN27" s="99"/>
      <c r="AO27" s="99"/>
      <c r="AP27" s="99"/>
    </row>
    <row r="28" spans="1:42" ht="13.15" hidden="1" customHeight="1" outlineLevel="1" x14ac:dyDescent="0.2">
      <c r="A28" s="207" t="s">
        <v>55</v>
      </c>
      <c r="B28" s="138"/>
      <c r="C28" s="296" t="s">
        <v>42</v>
      </c>
      <c r="D28" s="296" t="s">
        <v>42</v>
      </c>
      <c r="E28" s="296" t="s">
        <v>42</v>
      </c>
      <c r="F28" s="296" t="s">
        <v>42</v>
      </c>
      <c r="G28" s="296" t="s">
        <v>42</v>
      </c>
      <c r="H28" s="296" t="s">
        <v>42</v>
      </c>
      <c r="I28" s="296" t="s">
        <v>42</v>
      </c>
      <c r="J28" s="296" t="s">
        <v>42</v>
      </c>
      <c r="K28" s="296" t="s">
        <v>42</v>
      </c>
      <c r="L28" s="296" t="s">
        <v>42</v>
      </c>
      <c r="M28" s="296" t="s">
        <v>42</v>
      </c>
      <c r="N28" s="296" t="s">
        <v>42</v>
      </c>
      <c r="O28" s="296" t="s">
        <v>42</v>
      </c>
      <c r="P28" s="296" t="s">
        <v>42</v>
      </c>
      <c r="Q28" s="296" t="s">
        <v>42</v>
      </c>
      <c r="R28" s="296" t="s">
        <v>42</v>
      </c>
      <c r="S28" s="296" t="s">
        <v>42</v>
      </c>
      <c r="T28" s="296" t="s">
        <v>42</v>
      </c>
      <c r="U28" s="296" t="s">
        <v>42</v>
      </c>
      <c r="V28" s="296" t="s">
        <v>42</v>
      </c>
      <c r="W28" s="296" t="s">
        <v>42</v>
      </c>
      <c r="X28" s="296" t="s">
        <v>42</v>
      </c>
      <c r="Y28" s="296" t="s">
        <v>42</v>
      </c>
      <c r="Z28" s="296" t="s">
        <v>42</v>
      </c>
      <c r="AA28" s="296" t="s">
        <v>42</v>
      </c>
      <c r="AB28" s="296" t="s">
        <v>42</v>
      </c>
      <c r="AC28" s="296" t="s">
        <v>42</v>
      </c>
      <c r="AD28" s="296" t="s">
        <v>42</v>
      </c>
      <c r="AE28" s="296" t="s">
        <v>42</v>
      </c>
      <c r="AF28" s="296" t="s">
        <v>42</v>
      </c>
      <c r="AG28" s="296" t="s">
        <v>42</v>
      </c>
      <c r="AH28" s="290">
        <f>ROUND(AI28/Central!$M$6,2)</f>
        <v>0</v>
      </c>
      <c r="AI28" s="239">
        <f t="shared" si="5"/>
        <v>0</v>
      </c>
      <c r="AJ28" s="150"/>
      <c r="AK28" s="99"/>
      <c r="AL28" s="99"/>
      <c r="AM28" s="99"/>
      <c r="AN28" s="99"/>
      <c r="AO28" s="99"/>
      <c r="AP28" s="99"/>
    </row>
    <row r="29" spans="1:42" ht="13.15" customHeight="1" collapsed="1" x14ac:dyDescent="0.2">
      <c r="A29" s="136" t="str">
        <f>Central!A25</f>
        <v>-</v>
      </c>
      <c r="B29" s="138">
        <f>Central!I25</f>
        <v>0</v>
      </c>
      <c r="C29" s="296"/>
      <c r="D29" s="296"/>
      <c r="E29" s="296"/>
      <c r="F29" s="296"/>
      <c r="G29" s="296"/>
      <c r="H29" s="296"/>
      <c r="I29" s="296"/>
      <c r="J29" s="296"/>
      <c r="K29" s="296"/>
      <c r="L29" s="296"/>
      <c r="M29" s="296"/>
      <c r="N29" s="296"/>
      <c r="O29" s="296"/>
      <c r="P29" s="296"/>
      <c r="Q29" s="296"/>
      <c r="R29" s="296"/>
      <c r="S29" s="296"/>
      <c r="T29" s="296"/>
      <c r="U29" s="296"/>
      <c r="V29" s="296"/>
      <c r="W29" s="296"/>
      <c r="X29" s="296"/>
      <c r="Y29" s="296"/>
      <c r="Z29" s="296"/>
      <c r="AA29" s="296"/>
      <c r="AB29" s="296"/>
      <c r="AC29" s="296"/>
      <c r="AD29" s="296"/>
      <c r="AE29" s="296"/>
      <c r="AF29" s="296"/>
      <c r="AG29" s="296"/>
      <c r="AH29" s="290">
        <f>ROUND(AI29/Central!$M$6,2)</f>
        <v>0</v>
      </c>
      <c r="AI29" s="239">
        <f t="shared" si="5"/>
        <v>0</v>
      </c>
      <c r="AJ29" s="150"/>
      <c r="AK29" s="99" t="s">
        <v>42</v>
      </c>
      <c r="AL29" s="99"/>
      <c r="AM29" s="99"/>
      <c r="AN29" s="99"/>
      <c r="AO29" s="99"/>
      <c r="AP29" s="99"/>
    </row>
    <row r="30" spans="1:42" ht="13.15" hidden="1" customHeight="1" outlineLevel="1" x14ac:dyDescent="0.2">
      <c r="A30" s="207" t="s">
        <v>55</v>
      </c>
      <c r="B30" s="138"/>
      <c r="C30" s="296" t="s">
        <v>42</v>
      </c>
      <c r="D30" s="296" t="s">
        <v>42</v>
      </c>
      <c r="E30" s="296" t="s">
        <v>42</v>
      </c>
      <c r="F30" s="296" t="s">
        <v>42</v>
      </c>
      <c r="G30" s="296" t="s">
        <v>42</v>
      </c>
      <c r="H30" s="296" t="s">
        <v>42</v>
      </c>
      <c r="I30" s="296" t="s">
        <v>42</v>
      </c>
      <c r="J30" s="296" t="s">
        <v>42</v>
      </c>
      <c r="K30" s="296" t="s">
        <v>42</v>
      </c>
      <c r="L30" s="296" t="s">
        <v>42</v>
      </c>
      <c r="M30" s="296" t="s">
        <v>42</v>
      </c>
      <c r="N30" s="296" t="s">
        <v>42</v>
      </c>
      <c r="O30" s="296" t="s">
        <v>42</v>
      </c>
      <c r="P30" s="296" t="s">
        <v>42</v>
      </c>
      <c r="Q30" s="296" t="s">
        <v>42</v>
      </c>
      <c r="R30" s="296" t="s">
        <v>42</v>
      </c>
      <c r="S30" s="296" t="s">
        <v>42</v>
      </c>
      <c r="T30" s="296" t="s">
        <v>42</v>
      </c>
      <c r="U30" s="296" t="s">
        <v>42</v>
      </c>
      <c r="V30" s="296" t="s">
        <v>42</v>
      </c>
      <c r="W30" s="296" t="s">
        <v>42</v>
      </c>
      <c r="X30" s="296" t="s">
        <v>42</v>
      </c>
      <c r="Y30" s="296" t="s">
        <v>42</v>
      </c>
      <c r="Z30" s="296" t="s">
        <v>42</v>
      </c>
      <c r="AA30" s="296" t="s">
        <v>42</v>
      </c>
      <c r="AB30" s="296" t="s">
        <v>42</v>
      </c>
      <c r="AC30" s="296" t="s">
        <v>42</v>
      </c>
      <c r="AD30" s="296" t="s">
        <v>42</v>
      </c>
      <c r="AE30" s="296" t="s">
        <v>42</v>
      </c>
      <c r="AF30" s="296" t="s">
        <v>42</v>
      </c>
      <c r="AG30" s="296" t="s">
        <v>42</v>
      </c>
      <c r="AH30" s="290">
        <f>ROUND(AI30/Central!$M$6,2)</f>
        <v>0</v>
      </c>
      <c r="AI30" s="239">
        <f t="shared" si="5"/>
        <v>0</v>
      </c>
      <c r="AJ30" s="150"/>
      <c r="AK30" s="99"/>
      <c r="AL30" s="99"/>
      <c r="AM30" s="99"/>
      <c r="AN30" s="99"/>
      <c r="AO30" s="99"/>
      <c r="AP30" s="99"/>
    </row>
    <row r="31" spans="1:42" ht="13.15" customHeight="1" collapsed="1" x14ac:dyDescent="0.2">
      <c r="A31" s="136" t="str">
        <f>Central!A26</f>
        <v>-</v>
      </c>
      <c r="B31" s="138">
        <f>Central!I26</f>
        <v>0</v>
      </c>
      <c r="C31" s="296"/>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0">
        <f>ROUND(AI31/Central!$M$6,2)</f>
        <v>0</v>
      </c>
      <c r="AI31" s="239">
        <f t="shared" si="5"/>
        <v>0</v>
      </c>
      <c r="AJ31" s="150"/>
      <c r="AK31" s="99"/>
      <c r="AL31" s="99"/>
      <c r="AM31" s="99"/>
      <c r="AN31" s="99"/>
      <c r="AO31" s="99"/>
      <c r="AP31" s="99"/>
    </row>
    <row r="32" spans="1:42" ht="13.15" hidden="1" customHeight="1" outlineLevel="1" x14ac:dyDescent="0.2">
      <c r="A32" s="207" t="s">
        <v>55</v>
      </c>
      <c r="B32" s="138"/>
      <c r="C32" s="296" t="s">
        <v>42</v>
      </c>
      <c r="D32" s="296" t="s">
        <v>42</v>
      </c>
      <c r="E32" s="296" t="s">
        <v>42</v>
      </c>
      <c r="F32" s="296" t="s">
        <v>42</v>
      </c>
      <c r="G32" s="296" t="s">
        <v>42</v>
      </c>
      <c r="H32" s="296" t="s">
        <v>42</v>
      </c>
      <c r="I32" s="296" t="s">
        <v>42</v>
      </c>
      <c r="J32" s="296" t="s">
        <v>42</v>
      </c>
      <c r="K32" s="296" t="s">
        <v>42</v>
      </c>
      <c r="L32" s="296" t="s">
        <v>42</v>
      </c>
      <c r="M32" s="296" t="s">
        <v>42</v>
      </c>
      <c r="N32" s="296" t="s">
        <v>42</v>
      </c>
      <c r="O32" s="296" t="s">
        <v>42</v>
      </c>
      <c r="P32" s="296" t="s">
        <v>42</v>
      </c>
      <c r="Q32" s="296" t="s">
        <v>42</v>
      </c>
      <c r="R32" s="296" t="s">
        <v>42</v>
      </c>
      <c r="S32" s="296" t="s">
        <v>42</v>
      </c>
      <c r="T32" s="296" t="s">
        <v>42</v>
      </c>
      <c r="U32" s="296" t="s">
        <v>42</v>
      </c>
      <c r="V32" s="296" t="s">
        <v>42</v>
      </c>
      <c r="W32" s="296" t="s">
        <v>42</v>
      </c>
      <c r="X32" s="296" t="s">
        <v>42</v>
      </c>
      <c r="Y32" s="296" t="s">
        <v>42</v>
      </c>
      <c r="Z32" s="296" t="s">
        <v>42</v>
      </c>
      <c r="AA32" s="296" t="s">
        <v>42</v>
      </c>
      <c r="AB32" s="296" t="s">
        <v>42</v>
      </c>
      <c r="AC32" s="296" t="s">
        <v>42</v>
      </c>
      <c r="AD32" s="296" t="s">
        <v>42</v>
      </c>
      <c r="AE32" s="296" t="s">
        <v>42</v>
      </c>
      <c r="AF32" s="296" t="s">
        <v>42</v>
      </c>
      <c r="AG32" s="296" t="s">
        <v>42</v>
      </c>
      <c r="AH32" s="290">
        <f>ROUND(AI32/Central!$M$6,2)</f>
        <v>0</v>
      </c>
      <c r="AI32" s="239">
        <f t="shared" si="5"/>
        <v>0</v>
      </c>
      <c r="AJ32" s="150"/>
      <c r="AK32" s="99"/>
      <c r="AL32" s="99"/>
      <c r="AM32" s="99"/>
      <c r="AN32" s="99"/>
      <c r="AO32" s="99"/>
      <c r="AP32" s="99"/>
    </row>
    <row r="33" spans="1:42" ht="13.15" customHeight="1" collapsed="1" x14ac:dyDescent="0.2">
      <c r="A33" s="136" t="str">
        <f>Central!A27</f>
        <v>-</v>
      </c>
      <c r="B33" s="138">
        <f>Central!I27</f>
        <v>0</v>
      </c>
      <c r="C33" s="296"/>
      <c r="D33" s="296"/>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0">
        <f>ROUND(AI33/Central!$M$6,2)</f>
        <v>0</v>
      </c>
      <c r="AI33" s="239">
        <f t="shared" si="5"/>
        <v>0</v>
      </c>
      <c r="AJ33" s="150"/>
      <c r="AK33" s="99"/>
      <c r="AL33" s="99"/>
      <c r="AM33" s="99"/>
      <c r="AN33" s="99"/>
      <c r="AO33" s="99"/>
      <c r="AP33" s="99"/>
    </row>
    <row r="34" spans="1:42" ht="13.15" hidden="1" customHeight="1" outlineLevel="1" x14ac:dyDescent="0.2">
      <c r="A34" s="207" t="s">
        <v>55</v>
      </c>
      <c r="B34" s="138"/>
      <c r="C34" s="296" t="s">
        <v>42</v>
      </c>
      <c r="D34" s="296" t="s">
        <v>42</v>
      </c>
      <c r="E34" s="296" t="s">
        <v>42</v>
      </c>
      <c r="F34" s="296" t="s">
        <v>42</v>
      </c>
      <c r="G34" s="296" t="s">
        <v>42</v>
      </c>
      <c r="H34" s="296" t="s">
        <v>42</v>
      </c>
      <c r="I34" s="296" t="s">
        <v>42</v>
      </c>
      <c r="J34" s="296" t="s">
        <v>42</v>
      </c>
      <c r="K34" s="296" t="s">
        <v>42</v>
      </c>
      <c r="L34" s="296" t="s">
        <v>42</v>
      </c>
      <c r="M34" s="296" t="s">
        <v>42</v>
      </c>
      <c r="N34" s="296" t="s">
        <v>42</v>
      </c>
      <c r="O34" s="296" t="s">
        <v>42</v>
      </c>
      <c r="P34" s="296" t="s">
        <v>42</v>
      </c>
      <c r="Q34" s="296" t="s">
        <v>42</v>
      </c>
      <c r="R34" s="296" t="s">
        <v>42</v>
      </c>
      <c r="S34" s="296" t="s">
        <v>42</v>
      </c>
      <c r="T34" s="296" t="s">
        <v>42</v>
      </c>
      <c r="U34" s="296" t="s">
        <v>42</v>
      </c>
      <c r="V34" s="296" t="s">
        <v>42</v>
      </c>
      <c r="W34" s="296" t="s">
        <v>42</v>
      </c>
      <c r="X34" s="296" t="s">
        <v>42</v>
      </c>
      <c r="Y34" s="296" t="s">
        <v>42</v>
      </c>
      <c r="Z34" s="296" t="s">
        <v>42</v>
      </c>
      <c r="AA34" s="296" t="s">
        <v>42</v>
      </c>
      <c r="AB34" s="296" t="s">
        <v>42</v>
      </c>
      <c r="AC34" s="296" t="s">
        <v>42</v>
      </c>
      <c r="AD34" s="296" t="s">
        <v>42</v>
      </c>
      <c r="AE34" s="296" t="s">
        <v>42</v>
      </c>
      <c r="AF34" s="296" t="s">
        <v>42</v>
      </c>
      <c r="AG34" s="296" t="s">
        <v>42</v>
      </c>
      <c r="AH34" s="290">
        <f>ROUND(AI34/Central!$M$6,2)</f>
        <v>0</v>
      </c>
      <c r="AI34" s="239">
        <f t="shared" si="5"/>
        <v>0</v>
      </c>
      <c r="AJ34" s="150"/>
      <c r="AK34" s="99"/>
      <c r="AL34" s="99"/>
      <c r="AM34" s="99"/>
      <c r="AN34" s="99"/>
      <c r="AO34" s="99"/>
      <c r="AP34" s="99"/>
    </row>
    <row r="35" spans="1:42" ht="13.15" customHeight="1" collapsed="1" x14ac:dyDescent="0.2">
      <c r="A35" s="136" t="str">
        <f>Central!A28</f>
        <v>-</v>
      </c>
      <c r="B35" s="138">
        <f>Central!I28</f>
        <v>0</v>
      </c>
      <c r="C35" s="296"/>
      <c r="D35" s="296"/>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0">
        <f>ROUND(AI35/Central!$M$6,2)</f>
        <v>0</v>
      </c>
      <c r="AI35" s="239">
        <f t="shared" si="5"/>
        <v>0</v>
      </c>
      <c r="AJ35" s="150"/>
      <c r="AK35" s="99"/>
      <c r="AL35" s="99"/>
      <c r="AM35" s="99"/>
      <c r="AN35" s="99"/>
      <c r="AO35" s="99"/>
      <c r="AP35" s="99"/>
    </row>
    <row r="36" spans="1:42" ht="13.15" hidden="1" customHeight="1" outlineLevel="1" x14ac:dyDescent="0.2">
      <c r="A36" s="207" t="s">
        <v>55</v>
      </c>
      <c r="B36" s="138"/>
      <c r="C36" s="296" t="s">
        <v>42</v>
      </c>
      <c r="D36" s="296" t="s">
        <v>42</v>
      </c>
      <c r="E36" s="296" t="s">
        <v>42</v>
      </c>
      <c r="F36" s="296" t="s">
        <v>42</v>
      </c>
      <c r="G36" s="296" t="s">
        <v>42</v>
      </c>
      <c r="H36" s="296" t="s">
        <v>42</v>
      </c>
      <c r="I36" s="296" t="s">
        <v>42</v>
      </c>
      <c r="J36" s="296" t="s">
        <v>42</v>
      </c>
      <c r="K36" s="296" t="s">
        <v>42</v>
      </c>
      <c r="L36" s="296" t="s">
        <v>42</v>
      </c>
      <c r="M36" s="296" t="s">
        <v>42</v>
      </c>
      <c r="N36" s="296" t="s">
        <v>42</v>
      </c>
      <c r="O36" s="296" t="s">
        <v>42</v>
      </c>
      <c r="P36" s="296" t="s">
        <v>42</v>
      </c>
      <c r="Q36" s="296" t="s">
        <v>42</v>
      </c>
      <c r="R36" s="296" t="s">
        <v>42</v>
      </c>
      <c r="S36" s="296" t="s">
        <v>42</v>
      </c>
      <c r="T36" s="296" t="s">
        <v>42</v>
      </c>
      <c r="U36" s="296" t="s">
        <v>42</v>
      </c>
      <c r="V36" s="296" t="s">
        <v>42</v>
      </c>
      <c r="W36" s="296" t="s">
        <v>42</v>
      </c>
      <c r="X36" s="296" t="s">
        <v>42</v>
      </c>
      <c r="Y36" s="296" t="s">
        <v>42</v>
      </c>
      <c r="Z36" s="296" t="s">
        <v>42</v>
      </c>
      <c r="AA36" s="296" t="s">
        <v>42</v>
      </c>
      <c r="AB36" s="296" t="s">
        <v>42</v>
      </c>
      <c r="AC36" s="296" t="s">
        <v>42</v>
      </c>
      <c r="AD36" s="296" t="s">
        <v>42</v>
      </c>
      <c r="AE36" s="296" t="s">
        <v>42</v>
      </c>
      <c r="AF36" s="296" t="s">
        <v>42</v>
      </c>
      <c r="AG36" s="296" t="s">
        <v>42</v>
      </c>
      <c r="AH36" s="290">
        <f>ROUND(AI36/Central!$M$6,2)</f>
        <v>0</v>
      </c>
      <c r="AI36" s="239">
        <f t="shared" si="5"/>
        <v>0</v>
      </c>
      <c r="AJ36" s="150"/>
      <c r="AK36" s="99"/>
      <c r="AL36" s="99"/>
      <c r="AM36" s="99"/>
      <c r="AN36" s="99"/>
      <c r="AO36" s="99"/>
      <c r="AP36" s="99"/>
    </row>
    <row r="37" spans="1:42" ht="13.15" customHeight="1" collapsed="1" x14ac:dyDescent="0.2">
      <c r="A37" s="136" t="str">
        <f>Central!A29</f>
        <v>-</v>
      </c>
      <c r="B37" s="138">
        <f>Central!I29</f>
        <v>0</v>
      </c>
      <c r="C37" s="296"/>
      <c r="D37" s="296"/>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0">
        <f>ROUND(AI37/Central!$M$6,2)</f>
        <v>0</v>
      </c>
      <c r="AI37" s="239">
        <f t="shared" si="5"/>
        <v>0</v>
      </c>
      <c r="AJ37" s="150"/>
      <c r="AK37" s="99"/>
      <c r="AL37" s="99"/>
      <c r="AM37" s="99"/>
      <c r="AN37" s="99"/>
      <c r="AO37" s="99"/>
      <c r="AP37" s="99"/>
    </row>
    <row r="38" spans="1:42" ht="13.15" hidden="1" customHeight="1" outlineLevel="1" x14ac:dyDescent="0.2">
      <c r="A38" s="207" t="s">
        <v>55</v>
      </c>
      <c r="B38" s="138"/>
      <c r="C38" s="296" t="s">
        <v>42</v>
      </c>
      <c r="D38" s="296" t="s">
        <v>42</v>
      </c>
      <c r="E38" s="296" t="s">
        <v>42</v>
      </c>
      <c r="F38" s="296" t="s">
        <v>42</v>
      </c>
      <c r="G38" s="296" t="s">
        <v>42</v>
      </c>
      <c r="H38" s="296" t="s">
        <v>42</v>
      </c>
      <c r="I38" s="296" t="s">
        <v>42</v>
      </c>
      <c r="J38" s="296" t="s">
        <v>42</v>
      </c>
      <c r="K38" s="296" t="s">
        <v>42</v>
      </c>
      <c r="L38" s="296" t="s">
        <v>42</v>
      </c>
      <c r="M38" s="296" t="s">
        <v>42</v>
      </c>
      <c r="N38" s="296" t="s">
        <v>42</v>
      </c>
      <c r="O38" s="296" t="s">
        <v>42</v>
      </c>
      <c r="P38" s="296" t="s">
        <v>42</v>
      </c>
      <c r="Q38" s="296" t="s">
        <v>42</v>
      </c>
      <c r="R38" s="296" t="s">
        <v>42</v>
      </c>
      <c r="S38" s="296" t="s">
        <v>42</v>
      </c>
      <c r="T38" s="296" t="s">
        <v>42</v>
      </c>
      <c r="U38" s="296" t="s">
        <v>42</v>
      </c>
      <c r="V38" s="296" t="s">
        <v>42</v>
      </c>
      <c r="W38" s="296" t="s">
        <v>42</v>
      </c>
      <c r="X38" s="296" t="s">
        <v>42</v>
      </c>
      <c r="Y38" s="296" t="s">
        <v>42</v>
      </c>
      <c r="Z38" s="296" t="s">
        <v>42</v>
      </c>
      <c r="AA38" s="296" t="s">
        <v>42</v>
      </c>
      <c r="AB38" s="296" t="s">
        <v>42</v>
      </c>
      <c r="AC38" s="296" t="s">
        <v>42</v>
      </c>
      <c r="AD38" s="296" t="s">
        <v>42</v>
      </c>
      <c r="AE38" s="296" t="s">
        <v>42</v>
      </c>
      <c r="AF38" s="296" t="s">
        <v>42</v>
      </c>
      <c r="AG38" s="296" t="s">
        <v>42</v>
      </c>
      <c r="AH38" s="290">
        <f>ROUND(AI38/Central!$M$6,2)</f>
        <v>0</v>
      </c>
      <c r="AI38" s="239">
        <f t="shared" si="5"/>
        <v>0</v>
      </c>
      <c r="AJ38" s="150"/>
      <c r="AK38" s="99"/>
      <c r="AL38" s="99"/>
      <c r="AM38" s="99"/>
      <c r="AN38" s="99"/>
      <c r="AO38" s="99"/>
      <c r="AP38" s="99"/>
    </row>
    <row r="39" spans="1:42" ht="13.15" customHeight="1" collapsed="1" x14ac:dyDescent="0.2">
      <c r="A39" s="137" t="str">
        <f>Central!A30</f>
        <v>-</v>
      </c>
      <c r="B39" s="138">
        <f>Central!I30</f>
        <v>0</v>
      </c>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0">
        <f>ROUND(AI39/Central!$M$6,2)</f>
        <v>0</v>
      </c>
      <c r="AI39" s="239">
        <f t="shared" si="5"/>
        <v>0</v>
      </c>
      <c r="AJ39" s="150"/>
      <c r="AK39" s="99"/>
      <c r="AL39" s="99"/>
      <c r="AM39" s="99"/>
      <c r="AN39" s="99"/>
      <c r="AO39" s="99"/>
      <c r="AP39" s="99"/>
    </row>
    <row r="40" spans="1:42" ht="13.15" hidden="1" customHeight="1" outlineLevel="1" x14ac:dyDescent="0.2">
      <c r="A40" s="207" t="s">
        <v>55</v>
      </c>
      <c r="B40" s="138"/>
      <c r="C40" s="246" t="s">
        <v>42</v>
      </c>
      <c r="D40" s="246" t="s">
        <v>42</v>
      </c>
      <c r="E40" s="246" t="s">
        <v>42</v>
      </c>
      <c r="F40" s="246" t="s">
        <v>42</v>
      </c>
      <c r="G40" s="246" t="s">
        <v>42</v>
      </c>
      <c r="H40" s="246" t="s">
        <v>42</v>
      </c>
      <c r="I40" s="246" t="s">
        <v>42</v>
      </c>
      <c r="J40" s="246" t="s">
        <v>42</v>
      </c>
      <c r="K40" s="246" t="s">
        <v>42</v>
      </c>
      <c r="L40" s="246" t="s">
        <v>42</v>
      </c>
      <c r="M40" s="246" t="s">
        <v>42</v>
      </c>
      <c r="N40" s="246" t="s">
        <v>42</v>
      </c>
      <c r="O40" s="246" t="s">
        <v>42</v>
      </c>
      <c r="P40" s="246" t="s">
        <v>42</v>
      </c>
      <c r="Q40" s="246" t="s">
        <v>42</v>
      </c>
      <c r="R40" s="246" t="s">
        <v>42</v>
      </c>
      <c r="S40" s="246" t="s">
        <v>42</v>
      </c>
      <c r="T40" s="246" t="s">
        <v>42</v>
      </c>
      <c r="U40" s="246" t="s">
        <v>42</v>
      </c>
      <c r="V40" s="246" t="s">
        <v>42</v>
      </c>
      <c r="W40" s="246" t="s">
        <v>42</v>
      </c>
      <c r="X40" s="246" t="s">
        <v>42</v>
      </c>
      <c r="Y40" s="246" t="s">
        <v>42</v>
      </c>
      <c r="Z40" s="246" t="s">
        <v>42</v>
      </c>
      <c r="AA40" s="246" t="s">
        <v>42</v>
      </c>
      <c r="AB40" s="246" t="s">
        <v>42</v>
      </c>
      <c r="AC40" s="246" t="s">
        <v>42</v>
      </c>
      <c r="AD40" s="246" t="s">
        <v>42</v>
      </c>
      <c r="AE40" s="246" t="s">
        <v>42</v>
      </c>
      <c r="AF40" s="246" t="s">
        <v>42</v>
      </c>
      <c r="AG40" s="246" t="s">
        <v>42</v>
      </c>
      <c r="AH40" s="290">
        <f>ROUND(AI40/Central!$M$6,2)</f>
        <v>0</v>
      </c>
      <c r="AI40" s="222"/>
      <c r="AJ40" s="150"/>
      <c r="AK40" s="99"/>
      <c r="AL40" s="99"/>
      <c r="AM40" s="99"/>
      <c r="AN40" s="99"/>
      <c r="AO40" s="99"/>
      <c r="AP40" s="99"/>
    </row>
    <row r="41" spans="1:42" ht="13.15" customHeight="1" collapsed="1" x14ac:dyDescent="0.2">
      <c r="A41" s="143"/>
      <c r="B41" s="205"/>
      <c r="C41" s="247"/>
      <c r="D41" s="247"/>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90"/>
      <c r="AI41" s="230"/>
      <c r="AJ41" s="102"/>
      <c r="AK41" s="99"/>
      <c r="AL41" s="99"/>
      <c r="AM41" s="99"/>
      <c r="AN41" s="99"/>
      <c r="AO41" s="99"/>
      <c r="AP41" s="99"/>
    </row>
    <row r="42" spans="1:42" s="120" customFormat="1" ht="16.5" customHeight="1" x14ac:dyDescent="0.2">
      <c r="A42" s="310" t="str">
        <f>Central!C12</f>
        <v xml:space="preserve">Horizon Europe Project: - Nr: </v>
      </c>
      <c r="B42" s="311"/>
      <c r="C42" s="270">
        <f t="shared" ref="C42:AG42" si="6">SUM(C43:C71)</f>
        <v>0</v>
      </c>
      <c r="D42" s="270">
        <f>SUM(D43:D71)</f>
        <v>0</v>
      </c>
      <c r="E42" s="270">
        <f t="shared" si="6"/>
        <v>0</v>
      </c>
      <c r="F42" s="270">
        <f t="shared" si="6"/>
        <v>0</v>
      </c>
      <c r="G42" s="270">
        <f t="shared" si="6"/>
        <v>0</v>
      </c>
      <c r="H42" s="270">
        <f t="shared" si="6"/>
        <v>0</v>
      </c>
      <c r="I42" s="270">
        <f t="shared" si="6"/>
        <v>0</v>
      </c>
      <c r="J42" s="270">
        <f t="shared" si="6"/>
        <v>0</v>
      </c>
      <c r="K42" s="270">
        <f t="shared" si="6"/>
        <v>0</v>
      </c>
      <c r="L42" s="270">
        <f t="shared" si="6"/>
        <v>0</v>
      </c>
      <c r="M42" s="270">
        <f t="shared" si="6"/>
        <v>0</v>
      </c>
      <c r="N42" s="270">
        <f t="shared" si="6"/>
        <v>0</v>
      </c>
      <c r="O42" s="270">
        <f t="shared" si="6"/>
        <v>0</v>
      </c>
      <c r="P42" s="270">
        <f t="shared" si="6"/>
        <v>0</v>
      </c>
      <c r="Q42" s="270">
        <f t="shared" si="6"/>
        <v>0</v>
      </c>
      <c r="R42" s="270">
        <f t="shared" si="6"/>
        <v>0</v>
      </c>
      <c r="S42" s="270">
        <f t="shared" si="6"/>
        <v>0</v>
      </c>
      <c r="T42" s="270">
        <f t="shared" si="6"/>
        <v>0</v>
      </c>
      <c r="U42" s="270">
        <f t="shared" si="6"/>
        <v>0</v>
      </c>
      <c r="V42" s="270">
        <f t="shared" si="6"/>
        <v>0</v>
      </c>
      <c r="W42" s="270">
        <f t="shared" si="6"/>
        <v>0</v>
      </c>
      <c r="X42" s="270">
        <f t="shared" si="6"/>
        <v>0</v>
      </c>
      <c r="Y42" s="270">
        <f t="shared" si="6"/>
        <v>0</v>
      </c>
      <c r="Z42" s="270">
        <f t="shared" si="6"/>
        <v>0</v>
      </c>
      <c r="AA42" s="270">
        <f t="shared" si="6"/>
        <v>0</v>
      </c>
      <c r="AB42" s="270">
        <f t="shared" si="6"/>
        <v>0</v>
      </c>
      <c r="AC42" s="270">
        <f t="shared" si="6"/>
        <v>0</v>
      </c>
      <c r="AD42" s="270">
        <f t="shared" si="6"/>
        <v>0</v>
      </c>
      <c r="AE42" s="270">
        <f t="shared" si="6"/>
        <v>0</v>
      </c>
      <c r="AF42" s="270">
        <f t="shared" si="6"/>
        <v>0</v>
      </c>
      <c r="AG42" s="271">
        <f t="shared" si="6"/>
        <v>0</v>
      </c>
      <c r="AH42" s="290">
        <f>SUM(AH43:AH71)</f>
        <v>0</v>
      </c>
      <c r="AI42" s="240"/>
      <c r="AJ42" s="149"/>
    </row>
    <row r="43" spans="1:42" ht="13.15" customHeight="1" x14ac:dyDescent="0.2">
      <c r="A43" s="137" t="str">
        <f>Central!C16</f>
        <v>-</v>
      </c>
      <c r="B43" s="138">
        <f>Central!M16</f>
        <v>0</v>
      </c>
      <c r="C43" s="296"/>
      <c r="D43" s="296"/>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0">
        <f>ROUND(AI43/Central!$M$6,2)</f>
        <v>0</v>
      </c>
      <c r="AI43" s="239">
        <f t="shared" ref="AI43:AI71" si="7">SUM(C43:AG43)</f>
        <v>0</v>
      </c>
      <c r="AJ43" s="150"/>
      <c r="AK43" s="99"/>
      <c r="AL43" s="99"/>
      <c r="AM43" s="99"/>
      <c r="AN43" s="99"/>
      <c r="AO43" s="99"/>
      <c r="AP43" s="99"/>
    </row>
    <row r="44" spans="1:42" ht="13.15" hidden="1" customHeight="1" outlineLevel="1" x14ac:dyDescent="0.2">
      <c r="A44" s="207" t="s">
        <v>55</v>
      </c>
      <c r="B44" s="138"/>
      <c r="C44" s="296" t="s">
        <v>42</v>
      </c>
      <c r="D44" s="296" t="s">
        <v>42</v>
      </c>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6"/>
      <c r="AE44" s="296" t="s">
        <v>42</v>
      </c>
      <c r="AF44" s="296" t="s">
        <v>42</v>
      </c>
      <c r="AG44" s="296" t="s">
        <v>42</v>
      </c>
      <c r="AH44" s="290">
        <f>ROUND(AI44/Central!$M$6,2)</f>
        <v>0</v>
      </c>
      <c r="AI44" s="239">
        <f t="shared" si="7"/>
        <v>0</v>
      </c>
      <c r="AJ44" s="150"/>
      <c r="AK44" s="99"/>
      <c r="AL44" s="99"/>
      <c r="AM44" s="99"/>
      <c r="AN44" s="99"/>
      <c r="AO44" s="99"/>
      <c r="AP44" s="99"/>
    </row>
    <row r="45" spans="1:42" ht="13.15" customHeight="1" collapsed="1" x14ac:dyDescent="0.2">
      <c r="A45" s="137" t="str">
        <f>Central!C17</f>
        <v>-</v>
      </c>
      <c r="B45" s="138">
        <f>Central!M17</f>
        <v>0</v>
      </c>
      <c r="C45" s="296"/>
      <c r="D45" s="296"/>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296"/>
      <c r="AH45" s="290">
        <f>ROUND(AI45/Central!$M$6,2)</f>
        <v>0</v>
      </c>
      <c r="AI45" s="239">
        <f t="shared" si="7"/>
        <v>0</v>
      </c>
      <c r="AJ45" s="150"/>
      <c r="AK45" s="99"/>
      <c r="AL45" s="99"/>
      <c r="AM45" s="99"/>
      <c r="AN45" s="99"/>
      <c r="AO45" s="99"/>
      <c r="AP45" s="99"/>
    </row>
    <row r="46" spans="1:42" ht="13.15" hidden="1" customHeight="1" outlineLevel="1" x14ac:dyDescent="0.2">
      <c r="A46" s="207" t="s">
        <v>55</v>
      </c>
      <c r="B46" s="138"/>
      <c r="C46" s="296" t="s">
        <v>42</v>
      </c>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t="s">
        <v>42</v>
      </c>
      <c r="AF46" s="296" t="s">
        <v>42</v>
      </c>
      <c r="AG46" s="296" t="s">
        <v>42</v>
      </c>
      <c r="AH46" s="290">
        <f>ROUND(AI46/Central!$M$6,2)</f>
        <v>0</v>
      </c>
      <c r="AI46" s="239">
        <f t="shared" si="7"/>
        <v>0</v>
      </c>
      <c r="AJ46" s="150"/>
      <c r="AK46" s="99"/>
      <c r="AL46" s="99"/>
      <c r="AM46" s="99"/>
      <c r="AN46" s="99"/>
      <c r="AO46" s="99"/>
      <c r="AP46" s="99"/>
    </row>
    <row r="47" spans="1:42" ht="13.15" customHeight="1" collapsed="1" x14ac:dyDescent="0.2">
      <c r="A47" s="137" t="str">
        <f>Central!C18</f>
        <v>-</v>
      </c>
      <c r="B47" s="138">
        <f>Central!M18</f>
        <v>0</v>
      </c>
      <c r="C47" s="296"/>
      <c r="D47" s="29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0">
        <f>ROUND(AI47/Central!$M$6,2)</f>
        <v>0</v>
      </c>
      <c r="AI47" s="239">
        <f t="shared" si="7"/>
        <v>0</v>
      </c>
      <c r="AJ47" s="150"/>
      <c r="AK47" s="99"/>
      <c r="AL47" s="99"/>
      <c r="AM47" s="99"/>
      <c r="AN47" s="99"/>
      <c r="AO47" s="99"/>
      <c r="AP47" s="99"/>
    </row>
    <row r="48" spans="1:42" ht="13.15" hidden="1" customHeight="1" outlineLevel="1" x14ac:dyDescent="0.2">
      <c r="A48" s="207" t="s">
        <v>55</v>
      </c>
      <c r="B48" s="138"/>
      <c r="C48" s="296" t="s">
        <v>42</v>
      </c>
      <c r="D48" s="296" t="s">
        <v>42</v>
      </c>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t="s">
        <v>42</v>
      </c>
      <c r="AF48" s="296" t="s">
        <v>42</v>
      </c>
      <c r="AG48" s="296" t="s">
        <v>42</v>
      </c>
      <c r="AH48" s="290">
        <f>ROUND(AI48/Central!$M$6,2)</f>
        <v>0</v>
      </c>
      <c r="AI48" s="239">
        <f t="shared" si="7"/>
        <v>0</v>
      </c>
      <c r="AJ48" s="150"/>
      <c r="AK48" s="99"/>
      <c r="AL48" s="99"/>
      <c r="AM48" s="99"/>
      <c r="AN48" s="99"/>
      <c r="AO48" s="99"/>
      <c r="AP48" s="99"/>
    </row>
    <row r="49" spans="1:42" ht="13.15" customHeight="1" collapsed="1" x14ac:dyDescent="0.2">
      <c r="A49" s="137" t="str">
        <f>Central!C19</f>
        <v>-</v>
      </c>
      <c r="B49" s="138">
        <f>Central!M19</f>
        <v>0</v>
      </c>
      <c r="C49" s="296"/>
      <c r="D49" s="296"/>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0">
        <f>ROUND(AI49/Central!$M$6,2)</f>
        <v>0</v>
      </c>
      <c r="AI49" s="239">
        <f t="shared" si="7"/>
        <v>0</v>
      </c>
      <c r="AJ49" s="150"/>
      <c r="AK49" s="99"/>
      <c r="AL49" s="99"/>
      <c r="AM49" s="99"/>
      <c r="AN49" s="99"/>
      <c r="AO49" s="99"/>
      <c r="AP49" s="99"/>
    </row>
    <row r="50" spans="1:42" ht="13.15" hidden="1" customHeight="1" outlineLevel="1" x14ac:dyDescent="0.2">
      <c r="A50" s="207" t="s">
        <v>55</v>
      </c>
      <c r="B50" s="138"/>
      <c r="C50" s="296" t="s">
        <v>42</v>
      </c>
      <c r="D50" s="296" t="s">
        <v>42</v>
      </c>
      <c r="E50" s="296" t="s">
        <v>42</v>
      </c>
      <c r="F50" s="296" t="s">
        <v>42</v>
      </c>
      <c r="G50" s="296" t="s">
        <v>42</v>
      </c>
      <c r="H50" s="296" t="s">
        <v>42</v>
      </c>
      <c r="I50" s="296" t="s">
        <v>42</v>
      </c>
      <c r="J50" s="296" t="s">
        <v>42</v>
      </c>
      <c r="K50" s="296" t="s">
        <v>42</v>
      </c>
      <c r="L50" s="296" t="s">
        <v>42</v>
      </c>
      <c r="M50" s="296" t="s">
        <v>42</v>
      </c>
      <c r="N50" s="296" t="s">
        <v>42</v>
      </c>
      <c r="O50" s="296" t="s">
        <v>42</v>
      </c>
      <c r="P50" s="296" t="s">
        <v>42</v>
      </c>
      <c r="Q50" s="296" t="s">
        <v>42</v>
      </c>
      <c r="R50" s="296" t="s">
        <v>42</v>
      </c>
      <c r="S50" s="296" t="s">
        <v>42</v>
      </c>
      <c r="T50" s="296" t="s">
        <v>42</v>
      </c>
      <c r="U50" s="296" t="s">
        <v>42</v>
      </c>
      <c r="V50" s="296" t="s">
        <v>42</v>
      </c>
      <c r="W50" s="296" t="s">
        <v>42</v>
      </c>
      <c r="X50" s="296" t="s">
        <v>42</v>
      </c>
      <c r="Y50" s="296" t="s">
        <v>42</v>
      </c>
      <c r="Z50" s="296" t="s">
        <v>42</v>
      </c>
      <c r="AA50" s="296" t="s">
        <v>42</v>
      </c>
      <c r="AB50" s="296" t="s">
        <v>42</v>
      </c>
      <c r="AC50" s="296" t="s">
        <v>42</v>
      </c>
      <c r="AD50" s="296" t="s">
        <v>42</v>
      </c>
      <c r="AE50" s="296" t="s">
        <v>42</v>
      </c>
      <c r="AF50" s="296" t="s">
        <v>42</v>
      </c>
      <c r="AG50" s="296" t="s">
        <v>42</v>
      </c>
      <c r="AH50" s="290">
        <f>ROUND(AI50/Central!$M$6,2)</f>
        <v>0</v>
      </c>
      <c r="AI50" s="239">
        <f t="shared" si="7"/>
        <v>0</v>
      </c>
      <c r="AJ50" s="150"/>
      <c r="AK50" s="99"/>
      <c r="AL50" s="99"/>
      <c r="AM50" s="99"/>
      <c r="AN50" s="99"/>
      <c r="AO50" s="99"/>
      <c r="AP50" s="99"/>
    </row>
    <row r="51" spans="1:42" ht="13.15" customHeight="1" collapsed="1" x14ac:dyDescent="0.2">
      <c r="A51" s="137" t="str">
        <f>Central!C20</f>
        <v>-</v>
      </c>
      <c r="B51" s="138">
        <f>Central!M20</f>
        <v>0</v>
      </c>
      <c r="C51" s="296"/>
      <c r="D51" s="296"/>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0">
        <f>ROUND(AI51/Central!$M$6,2)</f>
        <v>0</v>
      </c>
      <c r="AI51" s="239">
        <f t="shared" si="7"/>
        <v>0</v>
      </c>
      <c r="AJ51" s="150"/>
      <c r="AK51" s="99"/>
      <c r="AL51" s="99"/>
      <c r="AM51" s="99"/>
      <c r="AN51" s="99"/>
      <c r="AO51" s="99"/>
      <c r="AP51" s="99"/>
    </row>
    <row r="52" spans="1:42" ht="13.15" hidden="1" customHeight="1" outlineLevel="1" x14ac:dyDescent="0.2">
      <c r="A52" s="207" t="s">
        <v>55</v>
      </c>
      <c r="B52" s="138"/>
      <c r="C52" s="296" t="s">
        <v>42</v>
      </c>
      <c r="D52" s="296" t="s">
        <v>42</v>
      </c>
      <c r="E52" s="296" t="s">
        <v>42</v>
      </c>
      <c r="F52" s="296" t="s">
        <v>42</v>
      </c>
      <c r="G52" s="296" t="s">
        <v>42</v>
      </c>
      <c r="H52" s="296" t="s">
        <v>42</v>
      </c>
      <c r="I52" s="296" t="s">
        <v>42</v>
      </c>
      <c r="J52" s="296" t="s">
        <v>42</v>
      </c>
      <c r="K52" s="296" t="s">
        <v>42</v>
      </c>
      <c r="L52" s="296" t="s">
        <v>42</v>
      </c>
      <c r="M52" s="296" t="s">
        <v>42</v>
      </c>
      <c r="N52" s="296" t="s">
        <v>42</v>
      </c>
      <c r="O52" s="296" t="s">
        <v>42</v>
      </c>
      <c r="P52" s="296" t="s">
        <v>42</v>
      </c>
      <c r="Q52" s="296" t="s">
        <v>42</v>
      </c>
      <c r="R52" s="296" t="s">
        <v>42</v>
      </c>
      <c r="S52" s="296" t="s">
        <v>42</v>
      </c>
      <c r="T52" s="296" t="s">
        <v>42</v>
      </c>
      <c r="U52" s="296" t="s">
        <v>42</v>
      </c>
      <c r="V52" s="296" t="s">
        <v>42</v>
      </c>
      <c r="W52" s="296" t="s">
        <v>42</v>
      </c>
      <c r="X52" s="296" t="s">
        <v>42</v>
      </c>
      <c r="Y52" s="296" t="s">
        <v>42</v>
      </c>
      <c r="Z52" s="296" t="s">
        <v>42</v>
      </c>
      <c r="AA52" s="296" t="s">
        <v>42</v>
      </c>
      <c r="AB52" s="296" t="s">
        <v>42</v>
      </c>
      <c r="AC52" s="296" t="s">
        <v>42</v>
      </c>
      <c r="AD52" s="296" t="s">
        <v>42</v>
      </c>
      <c r="AE52" s="296" t="s">
        <v>42</v>
      </c>
      <c r="AF52" s="296" t="s">
        <v>42</v>
      </c>
      <c r="AG52" s="296" t="s">
        <v>42</v>
      </c>
      <c r="AH52" s="290">
        <f>ROUND(AI52/Central!$M$6,2)</f>
        <v>0</v>
      </c>
      <c r="AI52" s="239">
        <f t="shared" si="7"/>
        <v>0</v>
      </c>
      <c r="AJ52" s="150"/>
      <c r="AK52" s="99"/>
      <c r="AL52" s="99"/>
      <c r="AM52" s="99"/>
      <c r="AN52" s="99"/>
      <c r="AO52" s="99"/>
      <c r="AP52" s="99"/>
    </row>
    <row r="53" spans="1:42" ht="13.15" customHeight="1" collapsed="1" x14ac:dyDescent="0.2">
      <c r="A53" s="137" t="str">
        <f>Central!C21</f>
        <v>-</v>
      </c>
      <c r="B53" s="138">
        <f>Central!M21</f>
        <v>0</v>
      </c>
      <c r="C53" s="296"/>
      <c r="D53" s="296"/>
      <c r="E53" s="296"/>
      <c r="F53" s="296"/>
      <c r="G53" s="296"/>
      <c r="H53" s="296"/>
      <c r="I53" s="296"/>
      <c r="J53" s="296"/>
      <c r="K53" s="296"/>
      <c r="L53" s="296"/>
      <c r="M53" s="296"/>
      <c r="N53" s="296"/>
      <c r="O53" s="296"/>
      <c r="P53" s="296"/>
      <c r="Q53" s="296"/>
      <c r="R53" s="296"/>
      <c r="S53" s="296"/>
      <c r="T53" s="296"/>
      <c r="U53" s="296"/>
      <c r="V53" s="296"/>
      <c r="W53" s="296"/>
      <c r="X53" s="296"/>
      <c r="Y53" s="296"/>
      <c r="Z53" s="296"/>
      <c r="AA53" s="296"/>
      <c r="AB53" s="296"/>
      <c r="AC53" s="296"/>
      <c r="AD53" s="296"/>
      <c r="AE53" s="296"/>
      <c r="AF53" s="296"/>
      <c r="AG53" s="296"/>
      <c r="AH53" s="290">
        <f>ROUND(AI53/Central!$M$6,2)</f>
        <v>0</v>
      </c>
      <c r="AI53" s="239">
        <f t="shared" si="7"/>
        <v>0</v>
      </c>
      <c r="AJ53" s="150"/>
      <c r="AK53" s="99"/>
      <c r="AL53" s="99"/>
      <c r="AM53" s="99"/>
      <c r="AN53" s="99"/>
      <c r="AO53" s="99"/>
      <c r="AP53" s="99"/>
    </row>
    <row r="54" spans="1:42" ht="13.15" hidden="1" customHeight="1" outlineLevel="1" x14ac:dyDescent="0.2">
      <c r="A54" s="207" t="s">
        <v>55</v>
      </c>
      <c r="B54" s="138"/>
      <c r="C54" s="296" t="s">
        <v>42</v>
      </c>
      <c r="D54" s="296" t="s">
        <v>42</v>
      </c>
      <c r="E54" s="296" t="s">
        <v>42</v>
      </c>
      <c r="F54" s="296" t="s">
        <v>42</v>
      </c>
      <c r="G54" s="296" t="s">
        <v>42</v>
      </c>
      <c r="H54" s="296" t="s">
        <v>42</v>
      </c>
      <c r="I54" s="296" t="s">
        <v>42</v>
      </c>
      <c r="J54" s="296" t="s">
        <v>42</v>
      </c>
      <c r="K54" s="296" t="s">
        <v>42</v>
      </c>
      <c r="L54" s="296" t="s">
        <v>42</v>
      </c>
      <c r="M54" s="296" t="s">
        <v>42</v>
      </c>
      <c r="N54" s="296" t="s">
        <v>42</v>
      </c>
      <c r="O54" s="296" t="s">
        <v>42</v>
      </c>
      <c r="P54" s="296" t="s">
        <v>42</v>
      </c>
      <c r="Q54" s="296" t="s">
        <v>42</v>
      </c>
      <c r="R54" s="296" t="s">
        <v>42</v>
      </c>
      <c r="S54" s="296" t="s">
        <v>42</v>
      </c>
      <c r="T54" s="296" t="s">
        <v>42</v>
      </c>
      <c r="U54" s="296" t="s">
        <v>42</v>
      </c>
      <c r="V54" s="296" t="s">
        <v>42</v>
      </c>
      <c r="W54" s="296" t="s">
        <v>42</v>
      </c>
      <c r="X54" s="296" t="s">
        <v>42</v>
      </c>
      <c r="Y54" s="296" t="s">
        <v>42</v>
      </c>
      <c r="Z54" s="296" t="s">
        <v>42</v>
      </c>
      <c r="AA54" s="296" t="s">
        <v>42</v>
      </c>
      <c r="AB54" s="296" t="s">
        <v>42</v>
      </c>
      <c r="AC54" s="296" t="s">
        <v>42</v>
      </c>
      <c r="AD54" s="296" t="s">
        <v>42</v>
      </c>
      <c r="AE54" s="296" t="s">
        <v>42</v>
      </c>
      <c r="AF54" s="296" t="s">
        <v>42</v>
      </c>
      <c r="AG54" s="296" t="s">
        <v>42</v>
      </c>
      <c r="AH54" s="290">
        <f>ROUND(AI54/Central!$M$6,2)</f>
        <v>0</v>
      </c>
      <c r="AI54" s="239">
        <f t="shared" si="7"/>
        <v>0</v>
      </c>
      <c r="AJ54" s="150"/>
      <c r="AK54" s="99"/>
      <c r="AL54" s="99"/>
      <c r="AM54" s="99"/>
      <c r="AN54" s="99"/>
      <c r="AO54" s="99"/>
      <c r="AP54" s="99"/>
    </row>
    <row r="55" spans="1:42" ht="13.15" customHeight="1" collapsed="1" x14ac:dyDescent="0.2">
      <c r="A55" s="137" t="str">
        <f>Central!C22</f>
        <v>-</v>
      </c>
      <c r="B55" s="138">
        <f>Central!M22</f>
        <v>0</v>
      </c>
      <c r="C55" s="296"/>
      <c r="D55" s="296"/>
      <c r="E55" s="296"/>
      <c r="F55" s="296"/>
      <c r="G55" s="296"/>
      <c r="H55" s="296"/>
      <c r="I55" s="296"/>
      <c r="J55" s="296"/>
      <c r="K55" s="296"/>
      <c r="L55" s="296"/>
      <c r="M55" s="296"/>
      <c r="N55" s="296"/>
      <c r="O55" s="296"/>
      <c r="P55" s="296"/>
      <c r="Q55" s="296"/>
      <c r="R55" s="296"/>
      <c r="S55" s="296"/>
      <c r="T55" s="296"/>
      <c r="U55" s="296"/>
      <c r="V55" s="296"/>
      <c r="W55" s="296"/>
      <c r="X55" s="296"/>
      <c r="Y55" s="296"/>
      <c r="Z55" s="296"/>
      <c r="AA55" s="296"/>
      <c r="AB55" s="296"/>
      <c r="AC55" s="296"/>
      <c r="AD55" s="296"/>
      <c r="AE55" s="296"/>
      <c r="AF55" s="296"/>
      <c r="AG55" s="296"/>
      <c r="AH55" s="290">
        <f>ROUND(AI55/Central!$M$6,2)</f>
        <v>0</v>
      </c>
      <c r="AI55" s="239">
        <f t="shared" si="7"/>
        <v>0</v>
      </c>
      <c r="AJ55" s="150"/>
      <c r="AK55" s="99"/>
      <c r="AL55" s="99"/>
      <c r="AM55" s="99"/>
      <c r="AN55" s="99"/>
      <c r="AO55" s="99"/>
      <c r="AP55" s="99"/>
    </row>
    <row r="56" spans="1:42" ht="13.15" hidden="1" customHeight="1" outlineLevel="1" x14ac:dyDescent="0.2">
      <c r="A56" s="207" t="s">
        <v>55</v>
      </c>
      <c r="B56" s="138"/>
      <c r="C56" s="296" t="s">
        <v>42</v>
      </c>
      <c r="D56" s="296" t="s">
        <v>42</v>
      </c>
      <c r="E56" s="296" t="s">
        <v>42</v>
      </c>
      <c r="F56" s="296" t="s">
        <v>42</v>
      </c>
      <c r="G56" s="296" t="s">
        <v>42</v>
      </c>
      <c r="H56" s="296" t="s">
        <v>42</v>
      </c>
      <c r="I56" s="296" t="s">
        <v>42</v>
      </c>
      <c r="J56" s="296" t="s">
        <v>42</v>
      </c>
      <c r="K56" s="296" t="s">
        <v>42</v>
      </c>
      <c r="L56" s="296" t="s">
        <v>42</v>
      </c>
      <c r="M56" s="296" t="s">
        <v>42</v>
      </c>
      <c r="N56" s="296" t="s">
        <v>42</v>
      </c>
      <c r="O56" s="296" t="s">
        <v>42</v>
      </c>
      <c r="P56" s="296" t="s">
        <v>42</v>
      </c>
      <c r="Q56" s="296" t="s">
        <v>42</v>
      </c>
      <c r="R56" s="296" t="s">
        <v>42</v>
      </c>
      <c r="S56" s="296" t="s">
        <v>42</v>
      </c>
      <c r="T56" s="296" t="s">
        <v>42</v>
      </c>
      <c r="U56" s="296" t="s">
        <v>42</v>
      </c>
      <c r="V56" s="296" t="s">
        <v>42</v>
      </c>
      <c r="W56" s="296" t="s">
        <v>42</v>
      </c>
      <c r="X56" s="296" t="s">
        <v>42</v>
      </c>
      <c r="Y56" s="296" t="s">
        <v>42</v>
      </c>
      <c r="Z56" s="296" t="s">
        <v>42</v>
      </c>
      <c r="AA56" s="296" t="s">
        <v>42</v>
      </c>
      <c r="AB56" s="296" t="s">
        <v>42</v>
      </c>
      <c r="AC56" s="296" t="s">
        <v>42</v>
      </c>
      <c r="AD56" s="296" t="s">
        <v>42</v>
      </c>
      <c r="AE56" s="296" t="s">
        <v>42</v>
      </c>
      <c r="AF56" s="296" t="s">
        <v>42</v>
      </c>
      <c r="AG56" s="296" t="s">
        <v>42</v>
      </c>
      <c r="AH56" s="290">
        <f>ROUND(AI56/Central!$M$6,2)</f>
        <v>0</v>
      </c>
      <c r="AI56" s="239">
        <f t="shared" si="7"/>
        <v>0</v>
      </c>
      <c r="AJ56" s="150"/>
      <c r="AK56" s="99"/>
      <c r="AL56" s="99"/>
      <c r="AM56" s="99"/>
      <c r="AN56" s="99"/>
      <c r="AO56" s="99"/>
      <c r="AP56" s="99"/>
    </row>
    <row r="57" spans="1:42" ht="13.15" customHeight="1" collapsed="1" x14ac:dyDescent="0.2">
      <c r="A57" s="137" t="str">
        <f>Central!C23</f>
        <v>-</v>
      </c>
      <c r="B57" s="138">
        <f>Central!M23</f>
        <v>0</v>
      </c>
      <c r="C57" s="296"/>
      <c r="D57" s="296"/>
      <c r="E57" s="296"/>
      <c r="F57" s="296"/>
      <c r="G57" s="296"/>
      <c r="H57" s="296"/>
      <c r="I57" s="296"/>
      <c r="J57" s="296"/>
      <c r="K57" s="296"/>
      <c r="L57" s="296"/>
      <c r="M57" s="296"/>
      <c r="N57" s="296"/>
      <c r="O57" s="296"/>
      <c r="P57" s="296"/>
      <c r="Q57" s="296"/>
      <c r="R57" s="296"/>
      <c r="S57" s="296"/>
      <c r="T57" s="296"/>
      <c r="U57" s="296"/>
      <c r="V57" s="296"/>
      <c r="W57" s="296"/>
      <c r="X57" s="296"/>
      <c r="Y57" s="296"/>
      <c r="Z57" s="296"/>
      <c r="AA57" s="296"/>
      <c r="AB57" s="296"/>
      <c r="AC57" s="296"/>
      <c r="AD57" s="296"/>
      <c r="AE57" s="296"/>
      <c r="AF57" s="296"/>
      <c r="AG57" s="296"/>
      <c r="AH57" s="290">
        <f>ROUND(AI57/Central!$M$6,2)</f>
        <v>0</v>
      </c>
      <c r="AI57" s="239">
        <f t="shared" si="7"/>
        <v>0</v>
      </c>
      <c r="AJ57" s="150"/>
      <c r="AK57" s="99"/>
      <c r="AL57" s="99"/>
      <c r="AM57" s="99"/>
      <c r="AN57" s="99"/>
      <c r="AO57" s="99"/>
      <c r="AP57" s="99"/>
    </row>
    <row r="58" spans="1:42" ht="13.15" hidden="1" customHeight="1" outlineLevel="1" x14ac:dyDescent="0.2">
      <c r="A58" s="207" t="s">
        <v>55</v>
      </c>
      <c r="B58" s="138"/>
      <c r="C58" s="296" t="s">
        <v>42</v>
      </c>
      <c r="D58" s="296" t="s">
        <v>42</v>
      </c>
      <c r="E58" s="296" t="s">
        <v>42</v>
      </c>
      <c r="F58" s="296" t="s">
        <v>42</v>
      </c>
      <c r="G58" s="296" t="s">
        <v>42</v>
      </c>
      <c r="H58" s="296" t="s">
        <v>42</v>
      </c>
      <c r="I58" s="296" t="s">
        <v>42</v>
      </c>
      <c r="J58" s="296" t="s">
        <v>42</v>
      </c>
      <c r="K58" s="296" t="s">
        <v>42</v>
      </c>
      <c r="L58" s="296" t="s">
        <v>42</v>
      </c>
      <c r="M58" s="296" t="s">
        <v>42</v>
      </c>
      <c r="N58" s="296" t="s">
        <v>42</v>
      </c>
      <c r="O58" s="296" t="s">
        <v>42</v>
      </c>
      <c r="P58" s="296" t="s">
        <v>42</v>
      </c>
      <c r="Q58" s="296" t="s">
        <v>42</v>
      </c>
      <c r="R58" s="296" t="s">
        <v>42</v>
      </c>
      <c r="S58" s="296" t="s">
        <v>42</v>
      </c>
      <c r="T58" s="296" t="s">
        <v>42</v>
      </c>
      <c r="U58" s="296" t="s">
        <v>42</v>
      </c>
      <c r="V58" s="296" t="s">
        <v>42</v>
      </c>
      <c r="W58" s="296" t="s">
        <v>42</v>
      </c>
      <c r="X58" s="296" t="s">
        <v>42</v>
      </c>
      <c r="Y58" s="296" t="s">
        <v>42</v>
      </c>
      <c r="Z58" s="296" t="s">
        <v>42</v>
      </c>
      <c r="AA58" s="296" t="s">
        <v>42</v>
      </c>
      <c r="AB58" s="296" t="s">
        <v>42</v>
      </c>
      <c r="AC58" s="296" t="s">
        <v>42</v>
      </c>
      <c r="AD58" s="296" t="s">
        <v>42</v>
      </c>
      <c r="AE58" s="296" t="s">
        <v>42</v>
      </c>
      <c r="AF58" s="296" t="s">
        <v>42</v>
      </c>
      <c r="AG58" s="296" t="s">
        <v>42</v>
      </c>
      <c r="AH58" s="290">
        <f>ROUND(AI58/Central!$M$6,2)</f>
        <v>0</v>
      </c>
      <c r="AI58" s="239">
        <f t="shared" si="7"/>
        <v>0</v>
      </c>
      <c r="AJ58" s="150"/>
      <c r="AK58" s="99"/>
      <c r="AL58" s="99"/>
      <c r="AM58" s="99"/>
      <c r="AN58" s="99"/>
      <c r="AO58" s="99"/>
      <c r="AP58" s="99"/>
    </row>
    <row r="59" spans="1:42" ht="13.15" customHeight="1" collapsed="1" x14ac:dyDescent="0.2">
      <c r="A59" s="137" t="str">
        <f>Central!C24</f>
        <v>-</v>
      </c>
      <c r="B59" s="138">
        <f>Central!M24</f>
        <v>0</v>
      </c>
      <c r="C59" s="296"/>
      <c r="D59" s="296"/>
      <c r="E59" s="296"/>
      <c r="F59" s="296"/>
      <c r="G59" s="296"/>
      <c r="H59" s="296"/>
      <c r="I59" s="296"/>
      <c r="J59" s="296"/>
      <c r="K59" s="296"/>
      <c r="L59" s="296"/>
      <c r="M59" s="296"/>
      <c r="N59" s="296"/>
      <c r="O59" s="296"/>
      <c r="P59" s="296"/>
      <c r="Q59" s="296"/>
      <c r="R59" s="296"/>
      <c r="S59" s="296"/>
      <c r="T59" s="296"/>
      <c r="U59" s="296"/>
      <c r="V59" s="296"/>
      <c r="W59" s="296"/>
      <c r="X59" s="296"/>
      <c r="Y59" s="296"/>
      <c r="Z59" s="296"/>
      <c r="AA59" s="296"/>
      <c r="AB59" s="296"/>
      <c r="AC59" s="296"/>
      <c r="AD59" s="296"/>
      <c r="AE59" s="296"/>
      <c r="AF59" s="296"/>
      <c r="AG59" s="296"/>
      <c r="AH59" s="290">
        <f>ROUND(AI59/Central!$M$6,2)</f>
        <v>0</v>
      </c>
      <c r="AI59" s="239">
        <f t="shared" si="7"/>
        <v>0</v>
      </c>
      <c r="AJ59" s="150"/>
      <c r="AK59" s="99"/>
      <c r="AL59" s="99"/>
      <c r="AM59" s="99"/>
      <c r="AN59" s="99"/>
      <c r="AO59" s="99"/>
      <c r="AP59" s="99"/>
    </row>
    <row r="60" spans="1:42" ht="13.15" hidden="1" customHeight="1" outlineLevel="1" x14ac:dyDescent="0.2">
      <c r="A60" s="207" t="s">
        <v>55</v>
      </c>
      <c r="B60" s="138"/>
      <c r="C60" s="296" t="s">
        <v>42</v>
      </c>
      <c r="D60" s="296" t="s">
        <v>42</v>
      </c>
      <c r="E60" s="296" t="s">
        <v>42</v>
      </c>
      <c r="F60" s="296" t="s">
        <v>42</v>
      </c>
      <c r="G60" s="296" t="s">
        <v>42</v>
      </c>
      <c r="H60" s="296" t="s">
        <v>42</v>
      </c>
      <c r="I60" s="296" t="s">
        <v>42</v>
      </c>
      <c r="J60" s="296" t="s">
        <v>42</v>
      </c>
      <c r="K60" s="296" t="s">
        <v>42</v>
      </c>
      <c r="L60" s="296" t="s">
        <v>42</v>
      </c>
      <c r="M60" s="296" t="s">
        <v>42</v>
      </c>
      <c r="N60" s="296" t="s">
        <v>42</v>
      </c>
      <c r="O60" s="296" t="s">
        <v>42</v>
      </c>
      <c r="P60" s="296" t="s">
        <v>42</v>
      </c>
      <c r="Q60" s="296" t="s">
        <v>42</v>
      </c>
      <c r="R60" s="296" t="s">
        <v>42</v>
      </c>
      <c r="S60" s="296" t="s">
        <v>42</v>
      </c>
      <c r="T60" s="296" t="s">
        <v>42</v>
      </c>
      <c r="U60" s="296" t="s">
        <v>42</v>
      </c>
      <c r="V60" s="296" t="s">
        <v>42</v>
      </c>
      <c r="W60" s="296" t="s">
        <v>42</v>
      </c>
      <c r="X60" s="296" t="s">
        <v>42</v>
      </c>
      <c r="Y60" s="296" t="s">
        <v>42</v>
      </c>
      <c r="Z60" s="296" t="s">
        <v>42</v>
      </c>
      <c r="AA60" s="296" t="s">
        <v>42</v>
      </c>
      <c r="AB60" s="296" t="s">
        <v>42</v>
      </c>
      <c r="AC60" s="296" t="s">
        <v>42</v>
      </c>
      <c r="AD60" s="296" t="s">
        <v>42</v>
      </c>
      <c r="AE60" s="296" t="s">
        <v>42</v>
      </c>
      <c r="AF60" s="296" t="s">
        <v>42</v>
      </c>
      <c r="AG60" s="296" t="s">
        <v>42</v>
      </c>
      <c r="AH60" s="290">
        <f>ROUND(AI60/Central!$M$6,2)</f>
        <v>0</v>
      </c>
      <c r="AI60" s="239">
        <f t="shared" si="7"/>
        <v>0</v>
      </c>
      <c r="AJ60" s="150"/>
      <c r="AK60" s="99"/>
      <c r="AL60" s="99"/>
      <c r="AM60" s="99"/>
      <c r="AN60" s="99"/>
      <c r="AO60" s="99"/>
      <c r="AP60" s="99"/>
    </row>
    <row r="61" spans="1:42" ht="13.15" customHeight="1" collapsed="1" x14ac:dyDescent="0.2">
      <c r="A61" s="137" t="str">
        <f>Central!C25</f>
        <v>-</v>
      </c>
      <c r="B61" s="138">
        <f>Central!M25</f>
        <v>0</v>
      </c>
      <c r="C61" s="296"/>
      <c r="D61" s="296"/>
      <c r="E61" s="296"/>
      <c r="F61" s="296"/>
      <c r="G61" s="296"/>
      <c r="H61" s="296"/>
      <c r="I61" s="296"/>
      <c r="J61" s="296"/>
      <c r="K61" s="296"/>
      <c r="L61" s="296"/>
      <c r="M61" s="296"/>
      <c r="N61" s="296"/>
      <c r="O61" s="296"/>
      <c r="P61" s="296"/>
      <c r="Q61" s="296"/>
      <c r="R61" s="296"/>
      <c r="S61" s="296"/>
      <c r="T61" s="296"/>
      <c r="U61" s="296"/>
      <c r="V61" s="296"/>
      <c r="W61" s="296"/>
      <c r="X61" s="296"/>
      <c r="Y61" s="296"/>
      <c r="Z61" s="296"/>
      <c r="AA61" s="296"/>
      <c r="AB61" s="296"/>
      <c r="AC61" s="296"/>
      <c r="AD61" s="296"/>
      <c r="AE61" s="296"/>
      <c r="AF61" s="296"/>
      <c r="AG61" s="296"/>
      <c r="AH61" s="290">
        <f>ROUND(AI61/Central!$M$6,2)</f>
        <v>0</v>
      </c>
      <c r="AI61" s="239">
        <f t="shared" si="7"/>
        <v>0</v>
      </c>
      <c r="AJ61" s="150"/>
      <c r="AK61" s="99"/>
      <c r="AL61" s="99"/>
      <c r="AM61" s="99"/>
      <c r="AN61" s="99"/>
      <c r="AO61" s="99"/>
      <c r="AP61" s="99"/>
    </row>
    <row r="62" spans="1:42" ht="13.15" hidden="1" customHeight="1" outlineLevel="1" x14ac:dyDescent="0.2">
      <c r="A62" s="207" t="s">
        <v>55</v>
      </c>
      <c r="B62" s="138"/>
      <c r="C62" s="296" t="s">
        <v>42</v>
      </c>
      <c r="D62" s="296" t="s">
        <v>42</v>
      </c>
      <c r="E62" s="296" t="s">
        <v>42</v>
      </c>
      <c r="F62" s="296" t="s">
        <v>42</v>
      </c>
      <c r="G62" s="296" t="s">
        <v>42</v>
      </c>
      <c r="H62" s="296" t="s">
        <v>42</v>
      </c>
      <c r="I62" s="296" t="s">
        <v>42</v>
      </c>
      <c r="J62" s="296" t="s">
        <v>42</v>
      </c>
      <c r="K62" s="296" t="s">
        <v>42</v>
      </c>
      <c r="L62" s="296" t="s">
        <v>42</v>
      </c>
      <c r="M62" s="296" t="s">
        <v>42</v>
      </c>
      <c r="N62" s="296" t="s">
        <v>42</v>
      </c>
      <c r="O62" s="296" t="s">
        <v>42</v>
      </c>
      <c r="P62" s="296" t="s">
        <v>42</v>
      </c>
      <c r="Q62" s="296" t="s">
        <v>42</v>
      </c>
      <c r="R62" s="296" t="s">
        <v>42</v>
      </c>
      <c r="S62" s="296" t="s">
        <v>42</v>
      </c>
      <c r="T62" s="296" t="s">
        <v>42</v>
      </c>
      <c r="U62" s="296" t="s">
        <v>42</v>
      </c>
      <c r="V62" s="296" t="s">
        <v>42</v>
      </c>
      <c r="W62" s="296" t="s">
        <v>42</v>
      </c>
      <c r="X62" s="296" t="s">
        <v>42</v>
      </c>
      <c r="Y62" s="296" t="s">
        <v>42</v>
      </c>
      <c r="Z62" s="296" t="s">
        <v>42</v>
      </c>
      <c r="AA62" s="296" t="s">
        <v>42</v>
      </c>
      <c r="AB62" s="296" t="s">
        <v>42</v>
      </c>
      <c r="AC62" s="296" t="s">
        <v>42</v>
      </c>
      <c r="AD62" s="296" t="s">
        <v>42</v>
      </c>
      <c r="AE62" s="296" t="s">
        <v>42</v>
      </c>
      <c r="AF62" s="296" t="s">
        <v>42</v>
      </c>
      <c r="AG62" s="296" t="s">
        <v>42</v>
      </c>
      <c r="AH62" s="290">
        <f>ROUND(AI62/Central!$M$6,2)</f>
        <v>0</v>
      </c>
      <c r="AI62" s="239">
        <f t="shared" si="7"/>
        <v>0</v>
      </c>
      <c r="AJ62" s="150"/>
      <c r="AK62" s="99"/>
      <c r="AL62" s="99"/>
      <c r="AM62" s="99"/>
      <c r="AN62" s="99"/>
      <c r="AO62" s="99"/>
      <c r="AP62" s="99"/>
    </row>
    <row r="63" spans="1:42" ht="13.15" customHeight="1" collapsed="1" x14ac:dyDescent="0.2">
      <c r="A63" s="137" t="str">
        <f>Central!C26</f>
        <v>-</v>
      </c>
      <c r="B63" s="138">
        <f>Central!M26</f>
        <v>0</v>
      </c>
      <c r="C63" s="296"/>
      <c r="D63" s="296"/>
      <c r="E63" s="296"/>
      <c r="F63" s="296"/>
      <c r="G63" s="296"/>
      <c r="H63" s="296"/>
      <c r="I63" s="296"/>
      <c r="J63" s="296"/>
      <c r="K63" s="296"/>
      <c r="L63" s="296"/>
      <c r="M63" s="296"/>
      <c r="N63" s="296"/>
      <c r="O63" s="296"/>
      <c r="P63" s="296"/>
      <c r="Q63" s="296"/>
      <c r="R63" s="296"/>
      <c r="S63" s="296"/>
      <c r="T63" s="296"/>
      <c r="U63" s="296"/>
      <c r="V63" s="296"/>
      <c r="W63" s="296"/>
      <c r="X63" s="296"/>
      <c r="Y63" s="296"/>
      <c r="Z63" s="296"/>
      <c r="AA63" s="296"/>
      <c r="AB63" s="296"/>
      <c r="AC63" s="296"/>
      <c r="AD63" s="296"/>
      <c r="AE63" s="296"/>
      <c r="AF63" s="296"/>
      <c r="AG63" s="296"/>
      <c r="AH63" s="290">
        <f>ROUND(AI63/Central!$M$6,2)</f>
        <v>0</v>
      </c>
      <c r="AI63" s="239">
        <f t="shared" si="7"/>
        <v>0</v>
      </c>
      <c r="AJ63" s="150"/>
      <c r="AK63" s="99"/>
      <c r="AL63" s="99"/>
      <c r="AM63" s="99"/>
      <c r="AN63" s="99"/>
      <c r="AO63" s="99"/>
      <c r="AP63" s="99"/>
    </row>
    <row r="64" spans="1:42" ht="13.15" hidden="1" customHeight="1" outlineLevel="1" x14ac:dyDescent="0.2">
      <c r="A64" s="207" t="s">
        <v>55</v>
      </c>
      <c r="B64" s="138"/>
      <c r="C64" s="296" t="s">
        <v>42</v>
      </c>
      <c r="D64" s="296" t="s">
        <v>42</v>
      </c>
      <c r="E64" s="296" t="s">
        <v>42</v>
      </c>
      <c r="F64" s="296" t="s">
        <v>42</v>
      </c>
      <c r="G64" s="296" t="s">
        <v>42</v>
      </c>
      <c r="H64" s="296" t="s">
        <v>42</v>
      </c>
      <c r="I64" s="296" t="s">
        <v>42</v>
      </c>
      <c r="J64" s="296" t="s">
        <v>42</v>
      </c>
      <c r="K64" s="296" t="s">
        <v>42</v>
      </c>
      <c r="L64" s="296" t="s">
        <v>42</v>
      </c>
      <c r="M64" s="296" t="s">
        <v>42</v>
      </c>
      <c r="N64" s="296" t="s">
        <v>42</v>
      </c>
      <c r="O64" s="296" t="s">
        <v>42</v>
      </c>
      <c r="P64" s="296" t="s">
        <v>42</v>
      </c>
      <c r="Q64" s="296" t="s">
        <v>42</v>
      </c>
      <c r="R64" s="296" t="s">
        <v>42</v>
      </c>
      <c r="S64" s="296" t="s">
        <v>42</v>
      </c>
      <c r="T64" s="296" t="s">
        <v>42</v>
      </c>
      <c r="U64" s="296" t="s">
        <v>42</v>
      </c>
      <c r="V64" s="296" t="s">
        <v>42</v>
      </c>
      <c r="W64" s="296" t="s">
        <v>42</v>
      </c>
      <c r="X64" s="296" t="s">
        <v>42</v>
      </c>
      <c r="Y64" s="296" t="s">
        <v>42</v>
      </c>
      <c r="Z64" s="296" t="s">
        <v>42</v>
      </c>
      <c r="AA64" s="296" t="s">
        <v>42</v>
      </c>
      <c r="AB64" s="296" t="s">
        <v>42</v>
      </c>
      <c r="AC64" s="296" t="s">
        <v>42</v>
      </c>
      <c r="AD64" s="296" t="s">
        <v>42</v>
      </c>
      <c r="AE64" s="296" t="s">
        <v>42</v>
      </c>
      <c r="AF64" s="296" t="s">
        <v>42</v>
      </c>
      <c r="AG64" s="296" t="s">
        <v>42</v>
      </c>
      <c r="AH64" s="290">
        <f>ROUND(AI64/Central!$M$6,2)</f>
        <v>0</v>
      </c>
      <c r="AI64" s="239">
        <f t="shared" si="7"/>
        <v>0</v>
      </c>
      <c r="AJ64" s="150"/>
      <c r="AK64" s="99"/>
      <c r="AL64" s="99"/>
      <c r="AM64" s="99"/>
      <c r="AN64" s="99"/>
      <c r="AO64" s="99"/>
      <c r="AP64" s="99"/>
    </row>
    <row r="65" spans="1:42" ht="13.15" customHeight="1" collapsed="1" x14ac:dyDescent="0.2">
      <c r="A65" s="137" t="str">
        <f>Central!C27</f>
        <v>-</v>
      </c>
      <c r="B65" s="138">
        <f>Central!M27</f>
        <v>0</v>
      </c>
      <c r="C65" s="296"/>
      <c r="D65" s="296"/>
      <c r="E65" s="296"/>
      <c r="F65" s="296"/>
      <c r="G65" s="296"/>
      <c r="H65" s="296"/>
      <c r="I65" s="296"/>
      <c r="J65" s="296"/>
      <c r="K65" s="296"/>
      <c r="L65" s="296"/>
      <c r="M65" s="296"/>
      <c r="N65" s="296"/>
      <c r="O65" s="296"/>
      <c r="P65" s="296"/>
      <c r="Q65" s="296"/>
      <c r="R65" s="296"/>
      <c r="S65" s="296"/>
      <c r="T65" s="296"/>
      <c r="U65" s="296"/>
      <c r="V65" s="296"/>
      <c r="W65" s="296"/>
      <c r="X65" s="296"/>
      <c r="Y65" s="296"/>
      <c r="Z65" s="296"/>
      <c r="AA65" s="296"/>
      <c r="AB65" s="296"/>
      <c r="AC65" s="296"/>
      <c r="AD65" s="296"/>
      <c r="AE65" s="296"/>
      <c r="AF65" s="296"/>
      <c r="AG65" s="296"/>
      <c r="AH65" s="290">
        <f>ROUND(AI65/Central!$M$6,2)</f>
        <v>0</v>
      </c>
      <c r="AI65" s="239">
        <f t="shared" si="7"/>
        <v>0</v>
      </c>
      <c r="AJ65" s="150"/>
      <c r="AK65" s="99"/>
      <c r="AL65" s="99"/>
      <c r="AM65" s="99"/>
      <c r="AN65" s="99"/>
      <c r="AO65" s="99"/>
      <c r="AP65" s="99"/>
    </row>
    <row r="66" spans="1:42" ht="13.15" hidden="1" customHeight="1" outlineLevel="1" x14ac:dyDescent="0.2">
      <c r="A66" s="207" t="s">
        <v>55</v>
      </c>
      <c r="B66" s="138"/>
      <c r="C66" s="296" t="s">
        <v>42</v>
      </c>
      <c r="D66" s="296" t="s">
        <v>42</v>
      </c>
      <c r="E66" s="296" t="s">
        <v>42</v>
      </c>
      <c r="F66" s="296" t="s">
        <v>42</v>
      </c>
      <c r="G66" s="296" t="s">
        <v>42</v>
      </c>
      <c r="H66" s="296" t="s">
        <v>42</v>
      </c>
      <c r="I66" s="296" t="s">
        <v>42</v>
      </c>
      <c r="J66" s="296" t="s">
        <v>42</v>
      </c>
      <c r="K66" s="296" t="s">
        <v>42</v>
      </c>
      <c r="L66" s="296" t="s">
        <v>42</v>
      </c>
      <c r="M66" s="296" t="s">
        <v>42</v>
      </c>
      <c r="N66" s="296" t="s">
        <v>42</v>
      </c>
      <c r="O66" s="296" t="s">
        <v>42</v>
      </c>
      <c r="P66" s="296" t="s">
        <v>42</v>
      </c>
      <c r="Q66" s="296" t="s">
        <v>42</v>
      </c>
      <c r="R66" s="296" t="s">
        <v>42</v>
      </c>
      <c r="S66" s="296" t="s">
        <v>42</v>
      </c>
      <c r="T66" s="296" t="s">
        <v>42</v>
      </c>
      <c r="U66" s="296" t="s">
        <v>42</v>
      </c>
      <c r="V66" s="296" t="s">
        <v>42</v>
      </c>
      <c r="W66" s="296" t="s">
        <v>42</v>
      </c>
      <c r="X66" s="296" t="s">
        <v>42</v>
      </c>
      <c r="Y66" s="296" t="s">
        <v>42</v>
      </c>
      <c r="Z66" s="296" t="s">
        <v>42</v>
      </c>
      <c r="AA66" s="296" t="s">
        <v>42</v>
      </c>
      <c r="AB66" s="296" t="s">
        <v>42</v>
      </c>
      <c r="AC66" s="296" t="s">
        <v>42</v>
      </c>
      <c r="AD66" s="296" t="s">
        <v>42</v>
      </c>
      <c r="AE66" s="296" t="s">
        <v>42</v>
      </c>
      <c r="AF66" s="296" t="s">
        <v>42</v>
      </c>
      <c r="AG66" s="296" t="s">
        <v>42</v>
      </c>
      <c r="AH66" s="290">
        <f>ROUND(AI66/Central!$M$6,2)</f>
        <v>0</v>
      </c>
      <c r="AI66" s="239">
        <f t="shared" si="7"/>
        <v>0</v>
      </c>
      <c r="AJ66" s="150"/>
      <c r="AK66" s="99"/>
      <c r="AL66" s="99"/>
      <c r="AM66" s="99"/>
      <c r="AN66" s="99"/>
      <c r="AO66" s="99"/>
      <c r="AP66" s="99"/>
    </row>
    <row r="67" spans="1:42" ht="13.15" customHeight="1" collapsed="1" x14ac:dyDescent="0.2">
      <c r="A67" s="137" t="str">
        <f>Central!C28</f>
        <v>-</v>
      </c>
      <c r="B67" s="138">
        <f>Central!M28</f>
        <v>0</v>
      </c>
      <c r="C67" s="296"/>
      <c r="D67" s="296"/>
      <c r="E67" s="296"/>
      <c r="F67" s="296"/>
      <c r="G67" s="296"/>
      <c r="H67" s="296"/>
      <c r="I67" s="296"/>
      <c r="J67" s="296"/>
      <c r="K67" s="296"/>
      <c r="L67" s="296"/>
      <c r="M67" s="296"/>
      <c r="N67" s="296"/>
      <c r="O67" s="296"/>
      <c r="P67" s="296"/>
      <c r="Q67" s="296"/>
      <c r="R67" s="296"/>
      <c r="S67" s="296"/>
      <c r="T67" s="296"/>
      <c r="U67" s="296"/>
      <c r="V67" s="296"/>
      <c r="W67" s="296"/>
      <c r="X67" s="296"/>
      <c r="Y67" s="296"/>
      <c r="Z67" s="296"/>
      <c r="AA67" s="296"/>
      <c r="AB67" s="296"/>
      <c r="AC67" s="296"/>
      <c r="AD67" s="296"/>
      <c r="AE67" s="296"/>
      <c r="AF67" s="296"/>
      <c r="AG67" s="296"/>
      <c r="AH67" s="290">
        <f>ROUND(AI67/Central!$M$6,2)</f>
        <v>0</v>
      </c>
      <c r="AI67" s="239">
        <f t="shared" si="7"/>
        <v>0</v>
      </c>
      <c r="AJ67" s="150"/>
      <c r="AK67" s="99"/>
      <c r="AL67" s="99"/>
      <c r="AM67" s="99"/>
      <c r="AN67" s="99"/>
      <c r="AO67" s="99"/>
      <c r="AP67" s="99"/>
    </row>
    <row r="68" spans="1:42" ht="13.15" hidden="1" customHeight="1" outlineLevel="1" x14ac:dyDescent="0.2">
      <c r="A68" s="207" t="s">
        <v>55</v>
      </c>
      <c r="B68" s="138"/>
      <c r="C68" s="296" t="s">
        <v>42</v>
      </c>
      <c r="D68" s="296" t="s">
        <v>42</v>
      </c>
      <c r="E68" s="296" t="s">
        <v>42</v>
      </c>
      <c r="F68" s="296" t="s">
        <v>42</v>
      </c>
      <c r="G68" s="296" t="s">
        <v>42</v>
      </c>
      <c r="H68" s="296" t="s">
        <v>42</v>
      </c>
      <c r="I68" s="296" t="s">
        <v>42</v>
      </c>
      <c r="J68" s="296" t="s">
        <v>42</v>
      </c>
      <c r="K68" s="296" t="s">
        <v>42</v>
      </c>
      <c r="L68" s="296" t="s">
        <v>42</v>
      </c>
      <c r="M68" s="296" t="s">
        <v>42</v>
      </c>
      <c r="N68" s="296" t="s">
        <v>42</v>
      </c>
      <c r="O68" s="296" t="s">
        <v>42</v>
      </c>
      <c r="P68" s="296" t="s">
        <v>42</v>
      </c>
      <c r="Q68" s="296" t="s">
        <v>42</v>
      </c>
      <c r="R68" s="296" t="s">
        <v>42</v>
      </c>
      <c r="S68" s="296" t="s">
        <v>42</v>
      </c>
      <c r="T68" s="296" t="s">
        <v>42</v>
      </c>
      <c r="U68" s="296" t="s">
        <v>42</v>
      </c>
      <c r="V68" s="296" t="s">
        <v>42</v>
      </c>
      <c r="W68" s="296" t="s">
        <v>42</v>
      </c>
      <c r="X68" s="296" t="s">
        <v>42</v>
      </c>
      <c r="Y68" s="296" t="s">
        <v>42</v>
      </c>
      <c r="Z68" s="296" t="s">
        <v>42</v>
      </c>
      <c r="AA68" s="296" t="s">
        <v>42</v>
      </c>
      <c r="AB68" s="296" t="s">
        <v>42</v>
      </c>
      <c r="AC68" s="296" t="s">
        <v>42</v>
      </c>
      <c r="AD68" s="296" t="s">
        <v>42</v>
      </c>
      <c r="AE68" s="296" t="s">
        <v>42</v>
      </c>
      <c r="AF68" s="296" t="s">
        <v>42</v>
      </c>
      <c r="AG68" s="296" t="s">
        <v>42</v>
      </c>
      <c r="AH68" s="290">
        <f>ROUND(AI68/Central!$M$6,2)</f>
        <v>0</v>
      </c>
      <c r="AI68" s="239">
        <f t="shared" si="7"/>
        <v>0</v>
      </c>
      <c r="AJ68" s="150"/>
      <c r="AK68" s="99"/>
      <c r="AL68" s="99"/>
      <c r="AM68" s="99"/>
      <c r="AN68" s="99"/>
      <c r="AO68" s="99"/>
      <c r="AP68" s="99"/>
    </row>
    <row r="69" spans="1:42" ht="13.15" customHeight="1" collapsed="1" x14ac:dyDescent="0.2">
      <c r="A69" s="137" t="str">
        <f>Central!C29</f>
        <v>-</v>
      </c>
      <c r="B69" s="138">
        <f>Central!M29</f>
        <v>0</v>
      </c>
      <c r="C69" s="296"/>
      <c r="D69" s="296"/>
      <c r="E69" s="296"/>
      <c r="F69" s="296"/>
      <c r="G69" s="296"/>
      <c r="H69" s="296"/>
      <c r="I69" s="296"/>
      <c r="J69" s="296"/>
      <c r="K69" s="296"/>
      <c r="L69" s="296"/>
      <c r="M69" s="296"/>
      <c r="N69" s="296"/>
      <c r="O69" s="296"/>
      <c r="P69" s="296"/>
      <c r="Q69" s="296"/>
      <c r="R69" s="296"/>
      <c r="S69" s="296"/>
      <c r="T69" s="296"/>
      <c r="U69" s="296"/>
      <c r="V69" s="296"/>
      <c r="W69" s="296"/>
      <c r="X69" s="296"/>
      <c r="Y69" s="296"/>
      <c r="Z69" s="296"/>
      <c r="AA69" s="296"/>
      <c r="AB69" s="296"/>
      <c r="AC69" s="296"/>
      <c r="AD69" s="296"/>
      <c r="AE69" s="296"/>
      <c r="AF69" s="296"/>
      <c r="AG69" s="296"/>
      <c r="AH69" s="290">
        <f>ROUND(AI69/Central!$M$6,2)</f>
        <v>0</v>
      </c>
      <c r="AI69" s="239">
        <f t="shared" si="7"/>
        <v>0</v>
      </c>
      <c r="AJ69" s="150"/>
      <c r="AK69" s="99"/>
      <c r="AL69" s="99"/>
      <c r="AM69" s="99"/>
      <c r="AN69" s="99"/>
      <c r="AO69" s="99"/>
      <c r="AP69" s="99"/>
    </row>
    <row r="70" spans="1:42" ht="13.15" hidden="1" customHeight="1" outlineLevel="1" x14ac:dyDescent="0.2">
      <c r="A70" s="207" t="s">
        <v>55</v>
      </c>
      <c r="B70" s="138"/>
      <c r="C70" s="296" t="s">
        <v>42</v>
      </c>
      <c r="D70" s="296" t="s">
        <v>42</v>
      </c>
      <c r="E70" s="296" t="s">
        <v>42</v>
      </c>
      <c r="F70" s="296" t="s">
        <v>42</v>
      </c>
      <c r="G70" s="296" t="s">
        <v>42</v>
      </c>
      <c r="H70" s="296" t="s">
        <v>42</v>
      </c>
      <c r="I70" s="296" t="s">
        <v>42</v>
      </c>
      <c r="J70" s="296" t="s">
        <v>42</v>
      </c>
      <c r="K70" s="296" t="s">
        <v>42</v>
      </c>
      <c r="L70" s="296" t="s">
        <v>42</v>
      </c>
      <c r="M70" s="296" t="s">
        <v>42</v>
      </c>
      <c r="N70" s="296" t="s">
        <v>42</v>
      </c>
      <c r="O70" s="296" t="s">
        <v>42</v>
      </c>
      <c r="P70" s="296" t="s">
        <v>42</v>
      </c>
      <c r="Q70" s="296" t="s">
        <v>42</v>
      </c>
      <c r="R70" s="296" t="s">
        <v>42</v>
      </c>
      <c r="S70" s="296" t="s">
        <v>42</v>
      </c>
      <c r="T70" s="296" t="s">
        <v>42</v>
      </c>
      <c r="U70" s="296" t="s">
        <v>42</v>
      </c>
      <c r="V70" s="296" t="s">
        <v>42</v>
      </c>
      <c r="W70" s="296" t="s">
        <v>42</v>
      </c>
      <c r="X70" s="296" t="s">
        <v>42</v>
      </c>
      <c r="Y70" s="296" t="s">
        <v>42</v>
      </c>
      <c r="Z70" s="296" t="s">
        <v>42</v>
      </c>
      <c r="AA70" s="296" t="s">
        <v>42</v>
      </c>
      <c r="AB70" s="296" t="s">
        <v>42</v>
      </c>
      <c r="AC70" s="296" t="s">
        <v>42</v>
      </c>
      <c r="AD70" s="296" t="s">
        <v>42</v>
      </c>
      <c r="AE70" s="296" t="s">
        <v>42</v>
      </c>
      <c r="AF70" s="296" t="s">
        <v>42</v>
      </c>
      <c r="AG70" s="296" t="s">
        <v>42</v>
      </c>
      <c r="AH70" s="290">
        <f>ROUND(AI70/Central!$M$6,2)</f>
        <v>0</v>
      </c>
      <c r="AI70" s="239">
        <f t="shared" si="7"/>
        <v>0</v>
      </c>
      <c r="AJ70" s="150"/>
      <c r="AK70" s="99"/>
      <c r="AL70" s="99"/>
      <c r="AM70" s="99"/>
      <c r="AN70" s="99"/>
      <c r="AO70" s="99"/>
      <c r="AP70" s="99"/>
    </row>
    <row r="71" spans="1:42" ht="13.15" customHeight="1" collapsed="1" x14ac:dyDescent="0.2">
      <c r="A71" s="137" t="str">
        <f>Central!C30</f>
        <v>-</v>
      </c>
      <c r="B71" s="138">
        <f>Central!M30</f>
        <v>0</v>
      </c>
      <c r="C71" s="296"/>
      <c r="D71" s="296"/>
      <c r="E71" s="296"/>
      <c r="F71" s="296"/>
      <c r="G71" s="296"/>
      <c r="H71" s="296"/>
      <c r="I71" s="296"/>
      <c r="J71" s="296"/>
      <c r="K71" s="296"/>
      <c r="L71" s="296"/>
      <c r="M71" s="296"/>
      <c r="N71" s="296"/>
      <c r="O71" s="296"/>
      <c r="P71" s="296"/>
      <c r="Q71" s="296"/>
      <c r="R71" s="296"/>
      <c r="S71" s="296"/>
      <c r="T71" s="296"/>
      <c r="U71" s="296"/>
      <c r="V71" s="296"/>
      <c r="W71" s="296"/>
      <c r="X71" s="296"/>
      <c r="Y71" s="296"/>
      <c r="Z71" s="296"/>
      <c r="AA71" s="296"/>
      <c r="AB71" s="296"/>
      <c r="AC71" s="296"/>
      <c r="AD71" s="296"/>
      <c r="AE71" s="296"/>
      <c r="AF71" s="296"/>
      <c r="AG71" s="296"/>
      <c r="AH71" s="290">
        <f>ROUND(AI71/Central!$M$6,2)</f>
        <v>0</v>
      </c>
      <c r="AI71" s="239">
        <f t="shared" si="7"/>
        <v>0</v>
      </c>
      <c r="AJ71" s="150"/>
      <c r="AK71" s="99"/>
      <c r="AL71" s="99"/>
      <c r="AM71" s="99"/>
      <c r="AN71" s="99"/>
      <c r="AO71" s="99"/>
      <c r="AP71" s="99"/>
    </row>
    <row r="72" spans="1:42" ht="13.15" hidden="1" customHeight="1" outlineLevel="1" x14ac:dyDescent="0.2">
      <c r="A72" s="207" t="s">
        <v>55</v>
      </c>
      <c r="B72" s="138"/>
      <c r="C72" s="246" t="s">
        <v>42</v>
      </c>
      <c r="D72" s="246" t="s">
        <v>42</v>
      </c>
      <c r="E72" s="246" t="s">
        <v>42</v>
      </c>
      <c r="F72" s="246" t="s">
        <v>42</v>
      </c>
      <c r="G72" s="246" t="s">
        <v>42</v>
      </c>
      <c r="H72" s="246" t="s">
        <v>42</v>
      </c>
      <c r="I72" s="246" t="s">
        <v>42</v>
      </c>
      <c r="J72" s="246" t="s">
        <v>42</v>
      </c>
      <c r="K72" s="246" t="s">
        <v>42</v>
      </c>
      <c r="L72" s="246" t="s">
        <v>42</v>
      </c>
      <c r="M72" s="246" t="s">
        <v>42</v>
      </c>
      <c r="N72" s="246" t="s">
        <v>42</v>
      </c>
      <c r="O72" s="246" t="s">
        <v>42</v>
      </c>
      <c r="P72" s="246" t="s">
        <v>42</v>
      </c>
      <c r="Q72" s="246" t="s">
        <v>42</v>
      </c>
      <c r="R72" s="246" t="s">
        <v>42</v>
      </c>
      <c r="S72" s="246" t="s">
        <v>42</v>
      </c>
      <c r="T72" s="246" t="s">
        <v>42</v>
      </c>
      <c r="U72" s="246" t="s">
        <v>42</v>
      </c>
      <c r="V72" s="246" t="s">
        <v>42</v>
      </c>
      <c r="W72" s="246" t="s">
        <v>42</v>
      </c>
      <c r="X72" s="246" t="s">
        <v>42</v>
      </c>
      <c r="Y72" s="246" t="s">
        <v>42</v>
      </c>
      <c r="Z72" s="246" t="s">
        <v>42</v>
      </c>
      <c r="AA72" s="246" t="s">
        <v>42</v>
      </c>
      <c r="AB72" s="246" t="s">
        <v>42</v>
      </c>
      <c r="AC72" s="246" t="s">
        <v>42</v>
      </c>
      <c r="AD72" s="246" t="s">
        <v>42</v>
      </c>
      <c r="AE72" s="246" t="s">
        <v>42</v>
      </c>
      <c r="AF72" s="246" t="s">
        <v>42</v>
      </c>
      <c r="AG72" s="246" t="s">
        <v>42</v>
      </c>
      <c r="AH72" s="290">
        <f>ROUND(AI72/Central!$M$6,2)</f>
        <v>0</v>
      </c>
      <c r="AI72" s="222"/>
      <c r="AJ72" s="150"/>
      <c r="AK72" s="99"/>
      <c r="AL72" s="99"/>
      <c r="AM72" s="99"/>
      <c r="AN72" s="99"/>
      <c r="AO72" s="99"/>
      <c r="AP72" s="99"/>
    </row>
    <row r="73" spans="1:42" ht="13.15" customHeight="1" collapsed="1" x14ac:dyDescent="0.2">
      <c r="A73" s="144"/>
      <c r="B73" s="205"/>
      <c r="C73" s="247"/>
      <c r="D73" s="247"/>
      <c r="E73" s="247"/>
      <c r="F73" s="247"/>
      <c r="G73" s="247"/>
      <c r="H73" s="247"/>
      <c r="I73" s="247"/>
      <c r="J73" s="247"/>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90"/>
      <c r="AI73" s="230"/>
      <c r="AJ73" s="102"/>
      <c r="AK73" s="99"/>
      <c r="AL73" s="99"/>
      <c r="AM73" s="99"/>
      <c r="AN73" s="99"/>
      <c r="AO73" s="99"/>
      <c r="AP73" s="99"/>
    </row>
    <row r="74" spans="1:42" s="120" customFormat="1" ht="16.5" customHeight="1" x14ac:dyDescent="0.2">
      <c r="A74" s="312" t="str">
        <f>Central!E12</f>
        <v xml:space="preserve">Horizon Europe Project: - Nr: </v>
      </c>
      <c r="B74" s="313"/>
      <c r="C74" s="284">
        <f t="shared" ref="C74:AG74" si="8">SUM(C75:C103)</f>
        <v>0</v>
      </c>
      <c r="D74" s="284">
        <f t="shared" si="8"/>
        <v>0</v>
      </c>
      <c r="E74" s="284">
        <f t="shared" si="8"/>
        <v>0</v>
      </c>
      <c r="F74" s="284">
        <f t="shared" si="8"/>
        <v>0</v>
      </c>
      <c r="G74" s="284">
        <f t="shared" si="8"/>
        <v>0</v>
      </c>
      <c r="H74" s="284">
        <f t="shared" si="8"/>
        <v>0</v>
      </c>
      <c r="I74" s="284">
        <f t="shared" si="8"/>
        <v>0</v>
      </c>
      <c r="J74" s="284">
        <f t="shared" si="8"/>
        <v>0</v>
      </c>
      <c r="K74" s="284">
        <f t="shared" si="8"/>
        <v>0</v>
      </c>
      <c r="L74" s="284">
        <f t="shared" si="8"/>
        <v>0</v>
      </c>
      <c r="M74" s="284">
        <f t="shared" si="8"/>
        <v>0</v>
      </c>
      <c r="N74" s="284">
        <f t="shared" si="8"/>
        <v>0</v>
      </c>
      <c r="O74" s="284">
        <f t="shared" si="8"/>
        <v>0</v>
      </c>
      <c r="P74" s="284">
        <f t="shared" si="8"/>
        <v>0</v>
      </c>
      <c r="Q74" s="284">
        <f t="shared" si="8"/>
        <v>0</v>
      </c>
      <c r="R74" s="284">
        <f t="shared" si="8"/>
        <v>0</v>
      </c>
      <c r="S74" s="284">
        <f t="shared" si="8"/>
        <v>0</v>
      </c>
      <c r="T74" s="284">
        <f t="shared" si="8"/>
        <v>0</v>
      </c>
      <c r="U74" s="284">
        <f t="shared" si="8"/>
        <v>0</v>
      </c>
      <c r="V74" s="284">
        <f t="shared" si="8"/>
        <v>0</v>
      </c>
      <c r="W74" s="284">
        <f t="shared" si="8"/>
        <v>0</v>
      </c>
      <c r="X74" s="284">
        <f t="shared" si="8"/>
        <v>0</v>
      </c>
      <c r="Y74" s="284">
        <f t="shared" si="8"/>
        <v>0</v>
      </c>
      <c r="Z74" s="284">
        <f t="shared" si="8"/>
        <v>0</v>
      </c>
      <c r="AA74" s="284">
        <f t="shared" si="8"/>
        <v>0</v>
      </c>
      <c r="AB74" s="284">
        <f t="shared" si="8"/>
        <v>0</v>
      </c>
      <c r="AC74" s="284">
        <f t="shared" si="8"/>
        <v>0</v>
      </c>
      <c r="AD74" s="284">
        <f t="shared" si="8"/>
        <v>0</v>
      </c>
      <c r="AE74" s="284">
        <f t="shared" si="8"/>
        <v>0</v>
      </c>
      <c r="AF74" s="284">
        <f t="shared" si="8"/>
        <v>0</v>
      </c>
      <c r="AG74" s="285">
        <f t="shared" si="8"/>
        <v>0</v>
      </c>
      <c r="AH74" s="290">
        <f>SUM(AH75:AH103)</f>
        <v>0</v>
      </c>
      <c r="AI74" s="242"/>
      <c r="AJ74" s="149"/>
    </row>
    <row r="75" spans="1:42" ht="13.15" customHeight="1" x14ac:dyDescent="0.2">
      <c r="A75" s="136" t="str">
        <f>Central!E16</f>
        <v>-</v>
      </c>
      <c r="B75" s="206">
        <f>Central!Q16</f>
        <v>0</v>
      </c>
      <c r="C75" s="296"/>
      <c r="D75" s="296"/>
      <c r="E75" s="296"/>
      <c r="F75" s="296"/>
      <c r="G75" s="296"/>
      <c r="H75" s="296"/>
      <c r="I75" s="296"/>
      <c r="J75" s="296"/>
      <c r="K75" s="296"/>
      <c r="L75" s="296"/>
      <c r="M75" s="296"/>
      <c r="N75" s="296"/>
      <c r="O75" s="296"/>
      <c r="P75" s="296"/>
      <c r="Q75" s="296"/>
      <c r="R75" s="296"/>
      <c r="S75" s="296"/>
      <c r="T75" s="296"/>
      <c r="U75" s="296"/>
      <c r="V75" s="296"/>
      <c r="W75" s="296"/>
      <c r="X75" s="296"/>
      <c r="Y75" s="296"/>
      <c r="Z75" s="296"/>
      <c r="AA75" s="296"/>
      <c r="AB75" s="296"/>
      <c r="AC75" s="296"/>
      <c r="AD75" s="296"/>
      <c r="AE75" s="296"/>
      <c r="AF75" s="296"/>
      <c r="AG75" s="296"/>
      <c r="AH75" s="290">
        <f>ROUND(AI75/Central!$M$6,2)</f>
        <v>0</v>
      </c>
      <c r="AI75" s="239">
        <f t="shared" ref="AI75:AI103" si="9">SUM(C75:AG75)</f>
        <v>0</v>
      </c>
      <c r="AJ75" s="150"/>
      <c r="AK75" s="99"/>
      <c r="AL75" s="99"/>
      <c r="AM75" s="99"/>
      <c r="AN75" s="99"/>
      <c r="AO75" s="99"/>
      <c r="AP75" s="99"/>
    </row>
    <row r="76" spans="1:42" ht="13.15" hidden="1" customHeight="1" outlineLevel="1" x14ac:dyDescent="0.2">
      <c r="A76" s="207" t="s">
        <v>55</v>
      </c>
      <c r="B76" s="138"/>
      <c r="C76" s="296"/>
      <c r="D76" s="296"/>
      <c r="E76" s="296"/>
      <c r="F76" s="296"/>
      <c r="G76" s="296"/>
      <c r="H76" s="296"/>
      <c r="I76" s="296"/>
      <c r="J76" s="296"/>
      <c r="K76" s="296"/>
      <c r="L76" s="296"/>
      <c r="M76" s="296"/>
      <c r="N76" s="296"/>
      <c r="O76" s="296"/>
      <c r="P76" s="296"/>
      <c r="Q76" s="296"/>
      <c r="R76" s="296"/>
      <c r="S76" s="296"/>
      <c r="T76" s="296"/>
      <c r="U76" s="296"/>
      <c r="V76" s="296"/>
      <c r="W76" s="296"/>
      <c r="X76" s="296"/>
      <c r="Y76" s="296"/>
      <c r="Z76" s="296"/>
      <c r="AA76" s="296"/>
      <c r="AB76" s="296"/>
      <c r="AC76" s="296"/>
      <c r="AD76" s="296"/>
      <c r="AE76" s="296"/>
      <c r="AF76" s="296"/>
      <c r="AG76" s="296" t="s">
        <v>42</v>
      </c>
      <c r="AH76" s="290">
        <f>ROUND(AI76/Central!$M$6,2)</f>
        <v>0</v>
      </c>
      <c r="AI76" s="239">
        <f t="shared" si="9"/>
        <v>0</v>
      </c>
      <c r="AJ76" s="150"/>
      <c r="AK76" s="99"/>
      <c r="AL76" s="99"/>
      <c r="AM76" s="99"/>
      <c r="AN76" s="99"/>
      <c r="AO76" s="99"/>
      <c r="AP76" s="99"/>
    </row>
    <row r="77" spans="1:42" ht="13.15" customHeight="1" collapsed="1" x14ac:dyDescent="0.2">
      <c r="A77" s="136" t="str">
        <f>Central!E17</f>
        <v>-</v>
      </c>
      <c r="B77" s="206">
        <f>Central!Q17</f>
        <v>0</v>
      </c>
      <c r="C77" s="296"/>
      <c r="D77" s="296"/>
      <c r="E77" s="296"/>
      <c r="F77" s="296"/>
      <c r="G77" s="296"/>
      <c r="H77" s="296"/>
      <c r="I77" s="296"/>
      <c r="J77" s="296"/>
      <c r="K77" s="296"/>
      <c r="L77" s="296"/>
      <c r="M77" s="296"/>
      <c r="N77" s="296"/>
      <c r="O77" s="296"/>
      <c r="P77" s="296"/>
      <c r="Q77" s="296"/>
      <c r="R77" s="296"/>
      <c r="S77" s="296"/>
      <c r="T77" s="296"/>
      <c r="U77" s="296"/>
      <c r="V77" s="296"/>
      <c r="W77" s="296"/>
      <c r="X77" s="296"/>
      <c r="Y77" s="296"/>
      <c r="Z77" s="296"/>
      <c r="AA77" s="296"/>
      <c r="AB77" s="296"/>
      <c r="AC77" s="296"/>
      <c r="AD77" s="296"/>
      <c r="AE77" s="296"/>
      <c r="AF77" s="296"/>
      <c r="AG77" s="296"/>
      <c r="AH77" s="290">
        <f>ROUND(AI77/Central!$M$6,2)</f>
        <v>0</v>
      </c>
      <c r="AI77" s="239">
        <f t="shared" si="9"/>
        <v>0</v>
      </c>
      <c r="AJ77" s="150"/>
      <c r="AK77" s="99"/>
      <c r="AL77" s="99"/>
      <c r="AM77" s="99"/>
      <c r="AN77" s="99"/>
      <c r="AO77" s="99"/>
      <c r="AP77" s="99"/>
    </row>
    <row r="78" spans="1:42" ht="13.15" hidden="1" customHeight="1" outlineLevel="1" x14ac:dyDescent="0.2">
      <c r="A78" s="207" t="s">
        <v>55</v>
      </c>
      <c r="B78" s="138"/>
      <c r="C78" s="296"/>
      <c r="D78" s="296"/>
      <c r="E78" s="296"/>
      <c r="F78" s="296"/>
      <c r="G78" s="296"/>
      <c r="H78" s="296"/>
      <c r="I78" s="296"/>
      <c r="J78" s="296"/>
      <c r="K78" s="296"/>
      <c r="L78" s="296"/>
      <c r="M78" s="296"/>
      <c r="N78" s="296"/>
      <c r="O78" s="296"/>
      <c r="P78" s="296"/>
      <c r="Q78" s="296"/>
      <c r="R78" s="296"/>
      <c r="S78" s="296"/>
      <c r="T78" s="296"/>
      <c r="U78" s="296"/>
      <c r="V78" s="296"/>
      <c r="W78" s="296"/>
      <c r="X78" s="296"/>
      <c r="Y78" s="296"/>
      <c r="Z78" s="296"/>
      <c r="AA78" s="296"/>
      <c r="AB78" s="296"/>
      <c r="AC78" s="296"/>
      <c r="AD78" s="296"/>
      <c r="AE78" s="296"/>
      <c r="AF78" s="296"/>
      <c r="AG78" s="296" t="s">
        <v>42</v>
      </c>
      <c r="AH78" s="290">
        <f>ROUND(AI78/Central!$M$6,2)</f>
        <v>0</v>
      </c>
      <c r="AI78" s="239">
        <f t="shared" si="9"/>
        <v>0</v>
      </c>
      <c r="AJ78" s="150"/>
      <c r="AK78" s="99"/>
      <c r="AL78" s="99"/>
      <c r="AM78" s="99"/>
      <c r="AN78" s="99"/>
      <c r="AO78" s="99"/>
      <c r="AP78" s="99"/>
    </row>
    <row r="79" spans="1:42" ht="13.15" customHeight="1" collapsed="1" x14ac:dyDescent="0.2">
      <c r="A79" s="136" t="str">
        <f>Central!E18</f>
        <v>-</v>
      </c>
      <c r="B79" s="206">
        <f>Central!Q18</f>
        <v>0</v>
      </c>
      <c r="C79" s="296"/>
      <c r="D79" s="296"/>
      <c r="E79" s="296"/>
      <c r="F79" s="296"/>
      <c r="G79" s="296"/>
      <c r="H79" s="296"/>
      <c r="I79" s="296"/>
      <c r="J79" s="296"/>
      <c r="K79" s="296"/>
      <c r="L79" s="296"/>
      <c r="M79" s="296"/>
      <c r="N79" s="296"/>
      <c r="O79" s="296"/>
      <c r="P79" s="296"/>
      <c r="Q79" s="296"/>
      <c r="R79" s="296"/>
      <c r="S79" s="296"/>
      <c r="T79" s="296"/>
      <c r="U79" s="296"/>
      <c r="V79" s="296"/>
      <c r="W79" s="296"/>
      <c r="X79" s="296"/>
      <c r="Y79" s="296"/>
      <c r="Z79" s="296"/>
      <c r="AA79" s="296"/>
      <c r="AB79" s="296"/>
      <c r="AC79" s="296"/>
      <c r="AD79" s="296"/>
      <c r="AE79" s="296"/>
      <c r="AF79" s="296"/>
      <c r="AG79" s="296"/>
      <c r="AH79" s="290">
        <f>ROUND(AI79/Central!$M$6,2)</f>
        <v>0</v>
      </c>
      <c r="AI79" s="239">
        <f t="shared" si="9"/>
        <v>0</v>
      </c>
      <c r="AJ79" s="150"/>
      <c r="AK79" s="99"/>
      <c r="AL79" s="99"/>
      <c r="AM79" s="99"/>
      <c r="AN79" s="99"/>
      <c r="AO79" s="99"/>
      <c r="AP79" s="99"/>
    </row>
    <row r="80" spans="1:42" ht="13.15" hidden="1" customHeight="1" outlineLevel="1" x14ac:dyDescent="0.2">
      <c r="A80" s="207" t="s">
        <v>55</v>
      </c>
      <c r="B80" s="138"/>
      <c r="C80" s="296"/>
      <c r="D80" s="296"/>
      <c r="E80" s="296"/>
      <c r="F80" s="296"/>
      <c r="G80" s="296"/>
      <c r="H80" s="296"/>
      <c r="I80" s="296"/>
      <c r="J80" s="296"/>
      <c r="K80" s="296"/>
      <c r="L80" s="296"/>
      <c r="M80" s="296"/>
      <c r="N80" s="296"/>
      <c r="O80" s="296"/>
      <c r="P80" s="296"/>
      <c r="Q80" s="296"/>
      <c r="R80" s="296"/>
      <c r="S80" s="296"/>
      <c r="T80" s="296"/>
      <c r="U80" s="296"/>
      <c r="V80" s="296"/>
      <c r="W80" s="296"/>
      <c r="X80" s="296"/>
      <c r="Y80" s="296"/>
      <c r="Z80" s="296"/>
      <c r="AA80" s="296"/>
      <c r="AB80" s="296"/>
      <c r="AC80" s="296"/>
      <c r="AD80" s="296"/>
      <c r="AE80" s="296"/>
      <c r="AF80" s="296"/>
      <c r="AG80" s="296" t="s">
        <v>42</v>
      </c>
      <c r="AH80" s="290">
        <f>ROUND(AI80/Central!$M$6,2)</f>
        <v>0</v>
      </c>
      <c r="AI80" s="239">
        <f t="shared" si="9"/>
        <v>0</v>
      </c>
      <c r="AJ80" s="150"/>
      <c r="AK80" s="99"/>
      <c r="AL80" s="99"/>
      <c r="AM80" s="99"/>
      <c r="AN80" s="99"/>
      <c r="AO80" s="99"/>
      <c r="AP80" s="99"/>
    </row>
    <row r="81" spans="1:42" ht="13.15" customHeight="1" collapsed="1" x14ac:dyDescent="0.2">
      <c r="A81" s="136" t="str">
        <f>Central!E19</f>
        <v>-</v>
      </c>
      <c r="B81" s="206">
        <f>Central!Q19</f>
        <v>0</v>
      </c>
      <c r="C81" s="296"/>
      <c r="D81" s="296"/>
      <c r="E81" s="296"/>
      <c r="F81" s="296"/>
      <c r="G81" s="296"/>
      <c r="H81" s="296"/>
      <c r="I81" s="296"/>
      <c r="J81" s="296"/>
      <c r="K81" s="296"/>
      <c r="L81" s="296"/>
      <c r="M81" s="296"/>
      <c r="N81" s="296"/>
      <c r="O81" s="296"/>
      <c r="P81" s="296"/>
      <c r="Q81" s="296"/>
      <c r="R81" s="296"/>
      <c r="S81" s="296"/>
      <c r="T81" s="296"/>
      <c r="U81" s="296"/>
      <c r="V81" s="296"/>
      <c r="W81" s="296"/>
      <c r="X81" s="296"/>
      <c r="Y81" s="296"/>
      <c r="Z81" s="296"/>
      <c r="AA81" s="296"/>
      <c r="AB81" s="296"/>
      <c r="AC81" s="296"/>
      <c r="AD81" s="296"/>
      <c r="AE81" s="296"/>
      <c r="AF81" s="296"/>
      <c r="AG81" s="296"/>
      <c r="AH81" s="290">
        <f>ROUND(AI81/Central!$M$6,2)</f>
        <v>0</v>
      </c>
      <c r="AI81" s="239">
        <f t="shared" si="9"/>
        <v>0</v>
      </c>
      <c r="AJ81" s="150"/>
      <c r="AK81" s="99"/>
      <c r="AL81" s="99"/>
      <c r="AM81" s="99"/>
      <c r="AN81" s="99"/>
      <c r="AO81" s="99"/>
      <c r="AP81" s="99"/>
    </row>
    <row r="82" spans="1:42" ht="13.15" hidden="1" customHeight="1" outlineLevel="1" x14ac:dyDescent="0.2">
      <c r="A82" s="207" t="s">
        <v>55</v>
      </c>
      <c r="B82" s="138"/>
      <c r="C82" s="296"/>
      <c r="D82" s="296"/>
      <c r="E82" s="296"/>
      <c r="F82" s="296"/>
      <c r="G82" s="296"/>
      <c r="H82" s="296"/>
      <c r="I82" s="296"/>
      <c r="J82" s="296"/>
      <c r="K82" s="296"/>
      <c r="L82" s="296"/>
      <c r="M82" s="296"/>
      <c r="N82" s="296"/>
      <c r="O82" s="296"/>
      <c r="P82" s="296"/>
      <c r="Q82" s="296"/>
      <c r="R82" s="296"/>
      <c r="S82" s="296"/>
      <c r="T82" s="296"/>
      <c r="U82" s="296"/>
      <c r="V82" s="296"/>
      <c r="W82" s="296"/>
      <c r="X82" s="296"/>
      <c r="Y82" s="296"/>
      <c r="Z82" s="296"/>
      <c r="AA82" s="296"/>
      <c r="AB82" s="296"/>
      <c r="AC82" s="296"/>
      <c r="AD82" s="296"/>
      <c r="AE82" s="296"/>
      <c r="AF82" s="296"/>
      <c r="AG82" s="296" t="s">
        <v>42</v>
      </c>
      <c r="AH82" s="290">
        <f>ROUND(AI82/Central!$M$6,2)</f>
        <v>0</v>
      </c>
      <c r="AI82" s="239">
        <f t="shared" si="9"/>
        <v>0</v>
      </c>
      <c r="AJ82" s="150"/>
      <c r="AK82" s="99"/>
      <c r="AL82" s="99"/>
      <c r="AM82" s="99"/>
      <c r="AN82" s="99"/>
      <c r="AO82" s="99"/>
      <c r="AP82" s="99"/>
    </row>
    <row r="83" spans="1:42" ht="13.15" customHeight="1" collapsed="1" x14ac:dyDescent="0.2">
      <c r="A83" s="136" t="str">
        <f>Central!E20</f>
        <v>-</v>
      </c>
      <c r="B83" s="206">
        <f>Central!Q20</f>
        <v>0</v>
      </c>
      <c r="C83" s="296"/>
      <c r="D83" s="296"/>
      <c r="E83" s="296"/>
      <c r="F83" s="296"/>
      <c r="G83" s="296"/>
      <c r="H83" s="296"/>
      <c r="I83" s="296"/>
      <c r="J83" s="296"/>
      <c r="K83" s="296"/>
      <c r="L83" s="296"/>
      <c r="M83" s="296"/>
      <c r="N83" s="296"/>
      <c r="O83" s="296"/>
      <c r="P83" s="296"/>
      <c r="Q83" s="296"/>
      <c r="R83" s="296"/>
      <c r="S83" s="296"/>
      <c r="T83" s="296"/>
      <c r="U83" s="296"/>
      <c r="V83" s="296"/>
      <c r="W83" s="296"/>
      <c r="X83" s="296"/>
      <c r="Y83" s="296"/>
      <c r="Z83" s="296"/>
      <c r="AA83" s="296"/>
      <c r="AB83" s="296"/>
      <c r="AC83" s="296"/>
      <c r="AD83" s="296"/>
      <c r="AE83" s="296"/>
      <c r="AF83" s="296"/>
      <c r="AG83" s="296"/>
      <c r="AH83" s="290">
        <f>ROUND(AI83/Central!$M$6,2)</f>
        <v>0</v>
      </c>
      <c r="AI83" s="239">
        <f t="shared" si="9"/>
        <v>0</v>
      </c>
      <c r="AJ83" s="150"/>
      <c r="AK83" s="99"/>
      <c r="AL83" s="99"/>
      <c r="AM83" s="99"/>
      <c r="AN83" s="99"/>
      <c r="AO83" s="99"/>
      <c r="AP83" s="99"/>
    </row>
    <row r="84" spans="1:42" ht="13.15" hidden="1" customHeight="1" outlineLevel="1" x14ac:dyDescent="0.2">
      <c r="A84" s="207" t="s">
        <v>55</v>
      </c>
      <c r="B84" s="138"/>
      <c r="C84" s="296"/>
      <c r="D84" s="296"/>
      <c r="E84" s="296"/>
      <c r="F84" s="296"/>
      <c r="G84" s="296"/>
      <c r="H84" s="296"/>
      <c r="I84" s="296"/>
      <c r="J84" s="296"/>
      <c r="K84" s="296"/>
      <c r="L84" s="296"/>
      <c r="M84" s="296"/>
      <c r="N84" s="296"/>
      <c r="O84" s="296"/>
      <c r="P84" s="296"/>
      <c r="Q84" s="296"/>
      <c r="R84" s="296"/>
      <c r="S84" s="296"/>
      <c r="T84" s="296"/>
      <c r="U84" s="296"/>
      <c r="V84" s="296"/>
      <c r="W84" s="296"/>
      <c r="X84" s="296"/>
      <c r="Y84" s="296"/>
      <c r="Z84" s="296"/>
      <c r="AA84" s="296"/>
      <c r="AB84" s="296"/>
      <c r="AC84" s="296"/>
      <c r="AD84" s="296"/>
      <c r="AE84" s="296"/>
      <c r="AF84" s="296"/>
      <c r="AG84" s="296" t="s">
        <v>42</v>
      </c>
      <c r="AH84" s="290">
        <f>ROUND(AI84/Central!$M$6,2)</f>
        <v>0</v>
      </c>
      <c r="AI84" s="239">
        <f t="shared" si="9"/>
        <v>0</v>
      </c>
      <c r="AJ84" s="150"/>
      <c r="AK84" s="99"/>
      <c r="AL84" s="99"/>
      <c r="AM84" s="99"/>
      <c r="AN84" s="99"/>
      <c r="AO84" s="99"/>
      <c r="AP84" s="99"/>
    </row>
    <row r="85" spans="1:42" ht="13.15" customHeight="1" collapsed="1" x14ac:dyDescent="0.2">
      <c r="A85" s="136" t="str">
        <f>Central!E21</f>
        <v>-</v>
      </c>
      <c r="B85" s="206">
        <f>Central!Q21</f>
        <v>0</v>
      </c>
      <c r="C85" s="296"/>
      <c r="D85" s="296"/>
      <c r="E85" s="296"/>
      <c r="F85" s="296"/>
      <c r="G85" s="296"/>
      <c r="H85" s="296"/>
      <c r="I85" s="296"/>
      <c r="J85" s="296"/>
      <c r="K85" s="296"/>
      <c r="L85" s="296"/>
      <c r="M85" s="296"/>
      <c r="N85" s="296"/>
      <c r="O85" s="296"/>
      <c r="P85" s="296"/>
      <c r="Q85" s="296"/>
      <c r="R85" s="296"/>
      <c r="S85" s="296"/>
      <c r="T85" s="296"/>
      <c r="U85" s="296"/>
      <c r="V85" s="296"/>
      <c r="W85" s="296"/>
      <c r="X85" s="296"/>
      <c r="Y85" s="296"/>
      <c r="Z85" s="296"/>
      <c r="AA85" s="296"/>
      <c r="AB85" s="296"/>
      <c r="AC85" s="296"/>
      <c r="AD85" s="296"/>
      <c r="AE85" s="296"/>
      <c r="AF85" s="296"/>
      <c r="AG85" s="296"/>
      <c r="AH85" s="290">
        <f>ROUND(AI85/Central!$M$6,2)</f>
        <v>0</v>
      </c>
      <c r="AI85" s="239">
        <f t="shared" si="9"/>
        <v>0</v>
      </c>
      <c r="AJ85" s="150"/>
      <c r="AK85" s="99"/>
      <c r="AL85" s="99"/>
      <c r="AM85" s="99"/>
      <c r="AN85" s="99"/>
      <c r="AO85" s="99"/>
      <c r="AP85" s="99"/>
    </row>
    <row r="86" spans="1:42" ht="13.15" hidden="1" customHeight="1" outlineLevel="1" x14ac:dyDescent="0.2">
      <c r="A86" s="207" t="s">
        <v>55</v>
      </c>
      <c r="B86" s="138"/>
      <c r="C86" s="296"/>
      <c r="D86" s="296"/>
      <c r="E86" s="296"/>
      <c r="F86" s="296"/>
      <c r="G86" s="296"/>
      <c r="H86" s="296"/>
      <c r="I86" s="296"/>
      <c r="J86" s="296"/>
      <c r="K86" s="296"/>
      <c r="L86" s="296"/>
      <c r="M86" s="296"/>
      <c r="N86" s="296"/>
      <c r="O86" s="296"/>
      <c r="P86" s="296"/>
      <c r="Q86" s="296"/>
      <c r="R86" s="296"/>
      <c r="S86" s="296"/>
      <c r="T86" s="296"/>
      <c r="U86" s="296"/>
      <c r="V86" s="296"/>
      <c r="W86" s="296"/>
      <c r="X86" s="296"/>
      <c r="Y86" s="296"/>
      <c r="Z86" s="296"/>
      <c r="AA86" s="296"/>
      <c r="AB86" s="296"/>
      <c r="AC86" s="296"/>
      <c r="AD86" s="296"/>
      <c r="AE86" s="296"/>
      <c r="AF86" s="296"/>
      <c r="AG86" s="296" t="s">
        <v>42</v>
      </c>
      <c r="AH86" s="290">
        <f>ROUND(AI86/Central!$M$6,2)</f>
        <v>0</v>
      </c>
      <c r="AI86" s="239">
        <f t="shared" si="9"/>
        <v>0</v>
      </c>
      <c r="AJ86" s="150"/>
      <c r="AK86" s="99"/>
      <c r="AL86" s="99"/>
      <c r="AM86" s="99"/>
      <c r="AN86" s="99"/>
      <c r="AO86" s="99"/>
      <c r="AP86" s="99"/>
    </row>
    <row r="87" spans="1:42" ht="13.15" customHeight="1" collapsed="1" x14ac:dyDescent="0.2">
      <c r="A87" s="136" t="str">
        <f>Central!E22</f>
        <v>-</v>
      </c>
      <c r="B87" s="206">
        <f>Central!Q22</f>
        <v>0</v>
      </c>
      <c r="C87" s="296"/>
      <c r="D87" s="296"/>
      <c r="E87" s="296"/>
      <c r="F87" s="296"/>
      <c r="G87" s="296"/>
      <c r="H87" s="296"/>
      <c r="I87" s="296"/>
      <c r="J87" s="296"/>
      <c r="K87" s="296"/>
      <c r="L87" s="296"/>
      <c r="M87" s="296"/>
      <c r="N87" s="296"/>
      <c r="O87" s="296"/>
      <c r="P87" s="296"/>
      <c r="Q87" s="296"/>
      <c r="R87" s="296"/>
      <c r="S87" s="296"/>
      <c r="T87" s="296"/>
      <c r="U87" s="296"/>
      <c r="V87" s="296"/>
      <c r="W87" s="296"/>
      <c r="X87" s="296"/>
      <c r="Y87" s="296"/>
      <c r="Z87" s="296"/>
      <c r="AA87" s="296"/>
      <c r="AB87" s="296"/>
      <c r="AC87" s="296"/>
      <c r="AD87" s="296"/>
      <c r="AE87" s="296"/>
      <c r="AF87" s="296"/>
      <c r="AG87" s="296"/>
      <c r="AH87" s="290">
        <f>ROUND(AI87/Central!$M$6,2)</f>
        <v>0</v>
      </c>
      <c r="AI87" s="239">
        <f t="shared" si="9"/>
        <v>0</v>
      </c>
      <c r="AJ87" s="150"/>
      <c r="AK87" s="99"/>
      <c r="AL87" s="99"/>
      <c r="AM87" s="99"/>
      <c r="AN87" s="99"/>
      <c r="AO87" s="99"/>
      <c r="AP87" s="99"/>
    </row>
    <row r="88" spans="1:42" ht="13.15" hidden="1" customHeight="1" outlineLevel="1" x14ac:dyDescent="0.2">
      <c r="A88" s="207" t="s">
        <v>55</v>
      </c>
      <c r="B88" s="138"/>
      <c r="C88" s="296"/>
      <c r="D88" s="296"/>
      <c r="E88" s="296"/>
      <c r="F88" s="296"/>
      <c r="G88" s="296"/>
      <c r="H88" s="296"/>
      <c r="I88" s="296"/>
      <c r="J88" s="296"/>
      <c r="K88" s="296"/>
      <c r="L88" s="296"/>
      <c r="M88" s="296"/>
      <c r="N88" s="296"/>
      <c r="O88" s="296"/>
      <c r="P88" s="296"/>
      <c r="Q88" s="296"/>
      <c r="R88" s="296"/>
      <c r="S88" s="296"/>
      <c r="T88" s="296"/>
      <c r="U88" s="296"/>
      <c r="V88" s="296"/>
      <c r="W88" s="296"/>
      <c r="X88" s="296"/>
      <c r="Y88" s="296"/>
      <c r="Z88" s="296"/>
      <c r="AA88" s="296"/>
      <c r="AB88" s="296"/>
      <c r="AC88" s="296"/>
      <c r="AD88" s="296"/>
      <c r="AE88" s="296"/>
      <c r="AF88" s="296"/>
      <c r="AG88" s="296" t="s">
        <v>42</v>
      </c>
      <c r="AH88" s="290">
        <f>ROUND(AI88/Central!$M$6,2)</f>
        <v>0</v>
      </c>
      <c r="AI88" s="239">
        <f t="shared" si="9"/>
        <v>0</v>
      </c>
      <c r="AJ88" s="150"/>
      <c r="AK88" s="99"/>
      <c r="AL88" s="99"/>
      <c r="AM88" s="99"/>
      <c r="AN88" s="99"/>
      <c r="AO88" s="99"/>
      <c r="AP88" s="99"/>
    </row>
    <row r="89" spans="1:42" ht="13.15" customHeight="1" collapsed="1" x14ac:dyDescent="0.2">
      <c r="A89" s="136" t="str">
        <f>Central!E23</f>
        <v>-</v>
      </c>
      <c r="B89" s="206">
        <f>Central!Q23</f>
        <v>0</v>
      </c>
      <c r="C89" s="296"/>
      <c r="D89" s="296"/>
      <c r="E89" s="296"/>
      <c r="F89" s="296"/>
      <c r="G89" s="296"/>
      <c r="H89" s="296"/>
      <c r="I89" s="296"/>
      <c r="J89" s="296"/>
      <c r="K89" s="296"/>
      <c r="L89" s="296"/>
      <c r="M89" s="296"/>
      <c r="N89" s="296"/>
      <c r="O89" s="296"/>
      <c r="P89" s="296"/>
      <c r="Q89" s="296"/>
      <c r="R89" s="296"/>
      <c r="S89" s="296"/>
      <c r="T89" s="296"/>
      <c r="U89" s="296"/>
      <c r="V89" s="296"/>
      <c r="W89" s="296"/>
      <c r="X89" s="296"/>
      <c r="Y89" s="296"/>
      <c r="Z89" s="296"/>
      <c r="AA89" s="296"/>
      <c r="AB89" s="296"/>
      <c r="AC89" s="296"/>
      <c r="AD89" s="296"/>
      <c r="AE89" s="296"/>
      <c r="AF89" s="296"/>
      <c r="AG89" s="296"/>
      <c r="AH89" s="290">
        <f>ROUND(AI89/Central!$M$6,2)</f>
        <v>0</v>
      </c>
      <c r="AI89" s="239">
        <f t="shared" si="9"/>
        <v>0</v>
      </c>
      <c r="AJ89" s="150"/>
      <c r="AK89" s="99"/>
      <c r="AL89" s="99"/>
      <c r="AM89" s="99"/>
      <c r="AN89" s="99"/>
      <c r="AO89" s="99"/>
      <c r="AP89" s="99"/>
    </row>
    <row r="90" spans="1:42" ht="13.15" hidden="1" customHeight="1" outlineLevel="1" x14ac:dyDescent="0.2">
      <c r="A90" s="207" t="s">
        <v>55</v>
      </c>
      <c r="B90" s="138"/>
      <c r="C90" s="296"/>
      <c r="D90" s="296"/>
      <c r="E90" s="296"/>
      <c r="F90" s="296"/>
      <c r="G90" s="296"/>
      <c r="H90" s="296"/>
      <c r="I90" s="296"/>
      <c r="J90" s="296"/>
      <c r="K90" s="296"/>
      <c r="L90" s="296"/>
      <c r="M90" s="296"/>
      <c r="N90" s="296"/>
      <c r="O90" s="296"/>
      <c r="P90" s="296"/>
      <c r="Q90" s="296"/>
      <c r="R90" s="296"/>
      <c r="S90" s="296"/>
      <c r="T90" s="296"/>
      <c r="U90" s="296"/>
      <c r="V90" s="296"/>
      <c r="W90" s="296"/>
      <c r="X90" s="296"/>
      <c r="Y90" s="296"/>
      <c r="Z90" s="296"/>
      <c r="AA90" s="296"/>
      <c r="AB90" s="296"/>
      <c r="AC90" s="296"/>
      <c r="AD90" s="296"/>
      <c r="AE90" s="296"/>
      <c r="AF90" s="296"/>
      <c r="AG90" s="296" t="s">
        <v>42</v>
      </c>
      <c r="AH90" s="290">
        <f>ROUND(AI90/Central!$M$6,2)</f>
        <v>0</v>
      </c>
      <c r="AI90" s="239">
        <f t="shared" si="9"/>
        <v>0</v>
      </c>
      <c r="AJ90" s="150"/>
      <c r="AK90" s="99"/>
      <c r="AL90" s="99"/>
      <c r="AM90" s="99"/>
      <c r="AN90" s="99"/>
      <c r="AO90" s="99"/>
      <c r="AP90" s="99"/>
    </row>
    <row r="91" spans="1:42" ht="13.15" customHeight="1" collapsed="1" x14ac:dyDescent="0.2">
      <c r="A91" s="136" t="str">
        <f>Central!E24</f>
        <v>-</v>
      </c>
      <c r="B91" s="206">
        <f>Central!Q24</f>
        <v>0</v>
      </c>
      <c r="C91" s="296"/>
      <c r="D91" s="296"/>
      <c r="E91" s="296"/>
      <c r="F91" s="296"/>
      <c r="G91" s="296"/>
      <c r="H91" s="296"/>
      <c r="I91" s="296"/>
      <c r="J91" s="296"/>
      <c r="K91" s="296"/>
      <c r="L91" s="296"/>
      <c r="M91" s="296"/>
      <c r="N91" s="296"/>
      <c r="O91" s="296"/>
      <c r="P91" s="296"/>
      <c r="Q91" s="296"/>
      <c r="R91" s="296"/>
      <c r="S91" s="296"/>
      <c r="T91" s="296"/>
      <c r="U91" s="296"/>
      <c r="V91" s="296"/>
      <c r="W91" s="296"/>
      <c r="X91" s="296"/>
      <c r="Y91" s="296"/>
      <c r="Z91" s="296"/>
      <c r="AA91" s="296"/>
      <c r="AB91" s="296"/>
      <c r="AC91" s="296"/>
      <c r="AD91" s="296"/>
      <c r="AE91" s="296"/>
      <c r="AF91" s="296"/>
      <c r="AG91" s="296"/>
      <c r="AH91" s="290">
        <f>ROUND(AI91/Central!$M$6,2)</f>
        <v>0</v>
      </c>
      <c r="AI91" s="239">
        <f t="shared" si="9"/>
        <v>0</v>
      </c>
      <c r="AJ91" s="150"/>
      <c r="AK91" s="99"/>
      <c r="AL91" s="99"/>
      <c r="AM91" s="99"/>
      <c r="AN91" s="99"/>
      <c r="AO91" s="99"/>
      <c r="AP91" s="99"/>
    </row>
    <row r="92" spans="1:42" ht="13.15" hidden="1" customHeight="1" outlineLevel="1" x14ac:dyDescent="0.2">
      <c r="A92" s="207" t="s">
        <v>55</v>
      </c>
      <c r="B92" s="138"/>
      <c r="C92" s="296" t="s">
        <v>42</v>
      </c>
      <c r="D92" s="296" t="s">
        <v>42</v>
      </c>
      <c r="E92" s="296" t="s">
        <v>42</v>
      </c>
      <c r="F92" s="296" t="s">
        <v>42</v>
      </c>
      <c r="G92" s="296" t="s">
        <v>42</v>
      </c>
      <c r="H92" s="296" t="s">
        <v>42</v>
      </c>
      <c r="I92" s="296" t="s">
        <v>42</v>
      </c>
      <c r="J92" s="296" t="s">
        <v>42</v>
      </c>
      <c r="K92" s="296" t="s">
        <v>42</v>
      </c>
      <c r="L92" s="296" t="s">
        <v>42</v>
      </c>
      <c r="M92" s="296" t="s">
        <v>42</v>
      </c>
      <c r="N92" s="296" t="s">
        <v>42</v>
      </c>
      <c r="O92" s="296" t="s">
        <v>42</v>
      </c>
      <c r="P92" s="296" t="s">
        <v>42</v>
      </c>
      <c r="Q92" s="296" t="s">
        <v>42</v>
      </c>
      <c r="R92" s="296" t="s">
        <v>42</v>
      </c>
      <c r="S92" s="296" t="s">
        <v>42</v>
      </c>
      <c r="T92" s="296" t="s">
        <v>42</v>
      </c>
      <c r="U92" s="296" t="s">
        <v>42</v>
      </c>
      <c r="V92" s="296" t="s">
        <v>42</v>
      </c>
      <c r="W92" s="296" t="s">
        <v>42</v>
      </c>
      <c r="X92" s="296" t="s">
        <v>42</v>
      </c>
      <c r="Y92" s="296" t="s">
        <v>42</v>
      </c>
      <c r="Z92" s="296" t="s">
        <v>42</v>
      </c>
      <c r="AA92" s="296" t="s">
        <v>42</v>
      </c>
      <c r="AB92" s="296" t="s">
        <v>42</v>
      </c>
      <c r="AC92" s="296" t="s">
        <v>42</v>
      </c>
      <c r="AD92" s="296" t="s">
        <v>42</v>
      </c>
      <c r="AE92" s="296" t="s">
        <v>42</v>
      </c>
      <c r="AF92" s="296" t="s">
        <v>42</v>
      </c>
      <c r="AG92" s="296" t="s">
        <v>42</v>
      </c>
      <c r="AH92" s="290">
        <f>ROUND(AI92/Central!$M$6,2)</f>
        <v>0</v>
      </c>
      <c r="AI92" s="239">
        <f t="shared" si="9"/>
        <v>0</v>
      </c>
      <c r="AJ92" s="150"/>
      <c r="AK92" s="99"/>
      <c r="AL92" s="99"/>
      <c r="AM92" s="99"/>
      <c r="AN92" s="99"/>
      <c r="AO92" s="99"/>
      <c r="AP92" s="99"/>
    </row>
    <row r="93" spans="1:42" ht="13.15" customHeight="1" collapsed="1" x14ac:dyDescent="0.2">
      <c r="A93" s="136" t="str">
        <f>Central!E25</f>
        <v>-</v>
      </c>
      <c r="B93" s="206">
        <f>Central!Q25</f>
        <v>0</v>
      </c>
      <c r="C93" s="296"/>
      <c r="D93" s="296"/>
      <c r="E93" s="296"/>
      <c r="F93" s="296"/>
      <c r="G93" s="296"/>
      <c r="H93" s="296"/>
      <c r="I93" s="296"/>
      <c r="J93" s="296"/>
      <c r="K93" s="296"/>
      <c r="L93" s="296"/>
      <c r="M93" s="296"/>
      <c r="N93" s="296"/>
      <c r="O93" s="296"/>
      <c r="P93" s="296"/>
      <c r="Q93" s="296"/>
      <c r="R93" s="296"/>
      <c r="S93" s="296"/>
      <c r="T93" s="296"/>
      <c r="U93" s="296"/>
      <c r="V93" s="296"/>
      <c r="W93" s="296"/>
      <c r="X93" s="296"/>
      <c r="Y93" s="296"/>
      <c r="Z93" s="296"/>
      <c r="AA93" s="296"/>
      <c r="AB93" s="296"/>
      <c r="AC93" s="296"/>
      <c r="AD93" s="296"/>
      <c r="AE93" s="296"/>
      <c r="AF93" s="296"/>
      <c r="AG93" s="296"/>
      <c r="AH93" s="290">
        <f>ROUND(AI93/Central!$M$6,2)</f>
        <v>0</v>
      </c>
      <c r="AI93" s="239">
        <f t="shared" si="9"/>
        <v>0</v>
      </c>
      <c r="AJ93" s="150"/>
      <c r="AK93" s="99"/>
      <c r="AL93" s="99"/>
      <c r="AM93" s="99"/>
      <c r="AN93" s="99"/>
      <c r="AO93" s="99"/>
      <c r="AP93" s="99"/>
    </row>
    <row r="94" spans="1:42" ht="13.15" hidden="1" customHeight="1" outlineLevel="1" x14ac:dyDescent="0.2">
      <c r="A94" s="207" t="s">
        <v>55</v>
      </c>
      <c r="B94" s="138"/>
      <c r="C94" s="296" t="s">
        <v>42</v>
      </c>
      <c r="D94" s="296" t="s">
        <v>42</v>
      </c>
      <c r="E94" s="296" t="s">
        <v>42</v>
      </c>
      <c r="F94" s="296" t="s">
        <v>42</v>
      </c>
      <c r="G94" s="296" t="s">
        <v>42</v>
      </c>
      <c r="H94" s="296" t="s">
        <v>42</v>
      </c>
      <c r="I94" s="296" t="s">
        <v>42</v>
      </c>
      <c r="J94" s="296" t="s">
        <v>42</v>
      </c>
      <c r="K94" s="296" t="s">
        <v>42</v>
      </c>
      <c r="L94" s="296" t="s">
        <v>42</v>
      </c>
      <c r="M94" s="296" t="s">
        <v>42</v>
      </c>
      <c r="N94" s="296" t="s">
        <v>42</v>
      </c>
      <c r="O94" s="296" t="s">
        <v>42</v>
      </c>
      <c r="P94" s="296" t="s">
        <v>42</v>
      </c>
      <c r="Q94" s="296" t="s">
        <v>42</v>
      </c>
      <c r="R94" s="296" t="s">
        <v>42</v>
      </c>
      <c r="S94" s="296" t="s">
        <v>42</v>
      </c>
      <c r="T94" s="296" t="s">
        <v>42</v>
      </c>
      <c r="U94" s="296" t="s">
        <v>42</v>
      </c>
      <c r="V94" s="296" t="s">
        <v>42</v>
      </c>
      <c r="W94" s="296" t="s">
        <v>42</v>
      </c>
      <c r="X94" s="296" t="s">
        <v>42</v>
      </c>
      <c r="Y94" s="296" t="s">
        <v>42</v>
      </c>
      <c r="Z94" s="296" t="s">
        <v>42</v>
      </c>
      <c r="AA94" s="296" t="s">
        <v>42</v>
      </c>
      <c r="AB94" s="296" t="s">
        <v>42</v>
      </c>
      <c r="AC94" s="296" t="s">
        <v>42</v>
      </c>
      <c r="AD94" s="296" t="s">
        <v>42</v>
      </c>
      <c r="AE94" s="296" t="s">
        <v>42</v>
      </c>
      <c r="AF94" s="296" t="s">
        <v>42</v>
      </c>
      <c r="AG94" s="296" t="s">
        <v>42</v>
      </c>
      <c r="AH94" s="290">
        <f>ROUND(AI94/Central!$M$6,2)</f>
        <v>0</v>
      </c>
      <c r="AI94" s="239">
        <f t="shared" si="9"/>
        <v>0</v>
      </c>
      <c r="AJ94" s="150"/>
      <c r="AK94" s="99"/>
      <c r="AL94" s="99"/>
      <c r="AM94" s="99"/>
      <c r="AN94" s="99"/>
      <c r="AO94" s="99"/>
      <c r="AP94" s="99"/>
    </row>
    <row r="95" spans="1:42" ht="13.15" customHeight="1" collapsed="1" x14ac:dyDescent="0.2">
      <c r="A95" s="136" t="str">
        <f>Central!E26</f>
        <v>-</v>
      </c>
      <c r="B95" s="206">
        <f>Central!Q26</f>
        <v>0</v>
      </c>
      <c r="C95" s="296"/>
      <c r="D95" s="296"/>
      <c r="E95" s="296"/>
      <c r="F95" s="296"/>
      <c r="G95" s="296"/>
      <c r="H95" s="296"/>
      <c r="I95" s="296"/>
      <c r="J95" s="296"/>
      <c r="K95" s="296"/>
      <c r="L95" s="296"/>
      <c r="M95" s="296"/>
      <c r="N95" s="296"/>
      <c r="O95" s="296"/>
      <c r="P95" s="296"/>
      <c r="Q95" s="296"/>
      <c r="R95" s="296"/>
      <c r="S95" s="296"/>
      <c r="T95" s="296"/>
      <c r="U95" s="296"/>
      <c r="V95" s="296"/>
      <c r="W95" s="296"/>
      <c r="X95" s="296"/>
      <c r="Y95" s="296"/>
      <c r="Z95" s="296"/>
      <c r="AA95" s="296"/>
      <c r="AB95" s="296"/>
      <c r="AC95" s="296"/>
      <c r="AD95" s="296"/>
      <c r="AE95" s="296"/>
      <c r="AF95" s="296"/>
      <c r="AG95" s="296"/>
      <c r="AH95" s="290">
        <f>ROUND(AI95/Central!$M$6,2)</f>
        <v>0</v>
      </c>
      <c r="AI95" s="239">
        <f t="shared" si="9"/>
        <v>0</v>
      </c>
      <c r="AJ95" s="150"/>
      <c r="AK95" s="99"/>
      <c r="AL95" s="99"/>
      <c r="AM95" s="99"/>
      <c r="AN95" s="99"/>
      <c r="AO95" s="99"/>
      <c r="AP95" s="99"/>
    </row>
    <row r="96" spans="1:42" ht="13.15" hidden="1" customHeight="1" outlineLevel="1" x14ac:dyDescent="0.2">
      <c r="A96" s="207" t="s">
        <v>55</v>
      </c>
      <c r="B96" s="138"/>
      <c r="C96" s="296" t="s">
        <v>42</v>
      </c>
      <c r="D96" s="296" t="s">
        <v>42</v>
      </c>
      <c r="E96" s="296" t="s">
        <v>42</v>
      </c>
      <c r="F96" s="296" t="s">
        <v>42</v>
      </c>
      <c r="G96" s="296" t="s">
        <v>42</v>
      </c>
      <c r="H96" s="296" t="s">
        <v>42</v>
      </c>
      <c r="I96" s="296" t="s">
        <v>42</v>
      </c>
      <c r="J96" s="296" t="s">
        <v>42</v>
      </c>
      <c r="K96" s="296" t="s">
        <v>42</v>
      </c>
      <c r="L96" s="296" t="s">
        <v>42</v>
      </c>
      <c r="M96" s="296" t="s">
        <v>42</v>
      </c>
      <c r="N96" s="296" t="s">
        <v>42</v>
      </c>
      <c r="O96" s="296" t="s">
        <v>42</v>
      </c>
      <c r="P96" s="296" t="s">
        <v>42</v>
      </c>
      <c r="Q96" s="296" t="s">
        <v>42</v>
      </c>
      <c r="R96" s="296" t="s">
        <v>42</v>
      </c>
      <c r="S96" s="296" t="s">
        <v>42</v>
      </c>
      <c r="T96" s="296" t="s">
        <v>42</v>
      </c>
      <c r="U96" s="296" t="s">
        <v>42</v>
      </c>
      <c r="V96" s="296" t="s">
        <v>42</v>
      </c>
      <c r="W96" s="296" t="s">
        <v>42</v>
      </c>
      <c r="X96" s="296" t="s">
        <v>42</v>
      </c>
      <c r="Y96" s="296" t="s">
        <v>42</v>
      </c>
      <c r="Z96" s="296" t="s">
        <v>42</v>
      </c>
      <c r="AA96" s="296" t="s">
        <v>42</v>
      </c>
      <c r="AB96" s="296" t="s">
        <v>42</v>
      </c>
      <c r="AC96" s="296" t="s">
        <v>42</v>
      </c>
      <c r="AD96" s="296" t="s">
        <v>42</v>
      </c>
      <c r="AE96" s="296" t="s">
        <v>42</v>
      </c>
      <c r="AF96" s="296" t="s">
        <v>42</v>
      </c>
      <c r="AG96" s="296" t="s">
        <v>42</v>
      </c>
      <c r="AH96" s="290">
        <f>ROUND(AI96/Central!$M$6,2)</f>
        <v>0</v>
      </c>
      <c r="AI96" s="239">
        <f t="shared" si="9"/>
        <v>0</v>
      </c>
      <c r="AJ96" s="150"/>
      <c r="AK96" s="99"/>
      <c r="AL96" s="99"/>
      <c r="AM96" s="99"/>
      <c r="AN96" s="99"/>
      <c r="AO96" s="99"/>
      <c r="AP96" s="99"/>
    </row>
    <row r="97" spans="1:42" ht="13.15" customHeight="1" collapsed="1" x14ac:dyDescent="0.2">
      <c r="A97" s="136" t="str">
        <f>Central!E27</f>
        <v>-</v>
      </c>
      <c r="B97" s="206">
        <f>Central!Q27</f>
        <v>0</v>
      </c>
      <c r="C97" s="296"/>
      <c r="D97" s="296"/>
      <c r="E97" s="296"/>
      <c r="F97" s="296"/>
      <c r="G97" s="296"/>
      <c r="H97" s="296"/>
      <c r="I97" s="296"/>
      <c r="J97" s="296"/>
      <c r="K97" s="296"/>
      <c r="L97" s="296"/>
      <c r="M97" s="296"/>
      <c r="N97" s="296"/>
      <c r="O97" s="296"/>
      <c r="P97" s="296"/>
      <c r="Q97" s="296"/>
      <c r="R97" s="296"/>
      <c r="S97" s="296"/>
      <c r="T97" s="296"/>
      <c r="U97" s="296"/>
      <c r="V97" s="296"/>
      <c r="W97" s="296"/>
      <c r="X97" s="296"/>
      <c r="Y97" s="296"/>
      <c r="Z97" s="296"/>
      <c r="AA97" s="296"/>
      <c r="AB97" s="296"/>
      <c r="AC97" s="296"/>
      <c r="AD97" s="296"/>
      <c r="AE97" s="296"/>
      <c r="AF97" s="296"/>
      <c r="AG97" s="296"/>
      <c r="AH97" s="290">
        <f>ROUND(AI97/Central!$M$6,2)</f>
        <v>0</v>
      </c>
      <c r="AI97" s="239">
        <f t="shared" si="9"/>
        <v>0</v>
      </c>
      <c r="AJ97" s="150"/>
      <c r="AK97" s="99"/>
      <c r="AL97" s="99"/>
      <c r="AM97" s="99"/>
      <c r="AN97" s="99"/>
      <c r="AO97" s="99"/>
      <c r="AP97" s="99"/>
    </row>
    <row r="98" spans="1:42" ht="13.15" hidden="1" customHeight="1" outlineLevel="1" x14ac:dyDescent="0.2">
      <c r="A98" s="207" t="s">
        <v>55</v>
      </c>
      <c r="B98" s="138"/>
      <c r="C98" s="296" t="s">
        <v>42</v>
      </c>
      <c r="D98" s="296" t="s">
        <v>42</v>
      </c>
      <c r="E98" s="296" t="s">
        <v>42</v>
      </c>
      <c r="F98" s="296" t="s">
        <v>42</v>
      </c>
      <c r="G98" s="296" t="s">
        <v>42</v>
      </c>
      <c r="H98" s="296" t="s">
        <v>42</v>
      </c>
      <c r="I98" s="296" t="s">
        <v>42</v>
      </c>
      <c r="J98" s="296" t="s">
        <v>42</v>
      </c>
      <c r="K98" s="296" t="s">
        <v>42</v>
      </c>
      <c r="L98" s="296" t="s">
        <v>42</v>
      </c>
      <c r="M98" s="296" t="s">
        <v>42</v>
      </c>
      <c r="N98" s="296" t="s">
        <v>42</v>
      </c>
      <c r="O98" s="296" t="s">
        <v>42</v>
      </c>
      <c r="P98" s="296" t="s">
        <v>42</v>
      </c>
      <c r="Q98" s="296" t="s">
        <v>42</v>
      </c>
      <c r="R98" s="296" t="s">
        <v>42</v>
      </c>
      <c r="S98" s="296" t="s">
        <v>42</v>
      </c>
      <c r="T98" s="296" t="s">
        <v>42</v>
      </c>
      <c r="U98" s="296" t="s">
        <v>42</v>
      </c>
      <c r="V98" s="296" t="s">
        <v>42</v>
      </c>
      <c r="W98" s="296" t="s">
        <v>42</v>
      </c>
      <c r="X98" s="296" t="s">
        <v>42</v>
      </c>
      <c r="Y98" s="296" t="s">
        <v>42</v>
      </c>
      <c r="Z98" s="296" t="s">
        <v>42</v>
      </c>
      <c r="AA98" s="296" t="s">
        <v>42</v>
      </c>
      <c r="AB98" s="296" t="s">
        <v>42</v>
      </c>
      <c r="AC98" s="296" t="s">
        <v>42</v>
      </c>
      <c r="AD98" s="296" t="s">
        <v>42</v>
      </c>
      <c r="AE98" s="296" t="s">
        <v>42</v>
      </c>
      <c r="AF98" s="296" t="s">
        <v>42</v>
      </c>
      <c r="AG98" s="296" t="s">
        <v>42</v>
      </c>
      <c r="AH98" s="290">
        <f>ROUND(AI98/Central!$M$6,2)</f>
        <v>0</v>
      </c>
      <c r="AI98" s="239">
        <f t="shared" si="9"/>
        <v>0</v>
      </c>
      <c r="AJ98" s="150"/>
      <c r="AK98" s="99"/>
      <c r="AL98" s="99"/>
      <c r="AM98" s="99"/>
      <c r="AN98" s="99"/>
      <c r="AO98" s="99"/>
      <c r="AP98" s="99"/>
    </row>
    <row r="99" spans="1:42" ht="13.15" customHeight="1" collapsed="1" x14ac:dyDescent="0.2">
      <c r="A99" s="136" t="str">
        <f>Central!E28</f>
        <v>-</v>
      </c>
      <c r="B99" s="206">
        <f>Central!Q28</f>
        <v>0</v>
      </c>
      <c r="C99" s="296"/>
      <c r="D99" s="296"/>
      <c r="E99" s="296"/>
      <c r="F99" s="296"/>
      <c r="G99" s="296"/>
      <c r="H99" s="296"/>
      <c r="I99" s="296"/>
      <c r="J99" s="296"/>
      <c r="K99" s="296"/>
      <c r="L99" s="296"/>
      <c r="M99" s="296"/>
      <c r="N99" s="296"/>
      <c r="O99" s="296"/>
      <c r="P99" s="296"/>
      <c r="Q99" s="296"/>
      <c r="R99" s="296"/>
      <c r="S99" s="296"/>
      <c r="T99" s="296"/>
      <c r="U99" s="296"/>
      <c r="V99" s="296"/>
      <c r="W99" s="296"/>
      <c r="X99" s="296"/>
      <c r="Y99" s="296"/>
      <c r="Z99" s="296"/>
      <c r="AA99" s="296"/>
      <c r="AB99" s="296"/>
      <c r="AC99" s="296"/>
      <c r="AD99" s="296"/>
      <c r="AE99" s="296"/>
      <c r="AF99" s="296"/>
      <c r="AG99" s="296"/>
      <c r="AH99" s="290">
        <f>ROUND(AI99/Central!$M$6,2)</f>
        <v>0</v>
      </c>
      <c r="AI99" s="239">
        <f t="shared" si="9"/>
        <v>0</v>
      </c>
      <c r="AJ99" s="150"/>
      <c r="AK99" s="99"/>
      <c r="AL99" s="99"/>
      <c r="AM99" s="99"/>
      <c r="AN99" s="99"/>
      <c r="AO99" s="99"/>
      <c r="AP99" s="99"/>
    </row>
    <row r="100" spans="1:42" ht="13.15" hidden="1" customHeight="1" outlineLevel="1" x14ac:dyDescent="0.2">
      <c r="A100" s="207" t="s">
        <v>55</v>
      </c>
      <c r="B100" s="138"/>
      <c r="C100" s="296" t="s">
        <v>42</v>
      </c>
      <c r="D100" s="296" t="s">
        <v>42</v>
      </c>
      <c r="E100" s="296" t="s">
        <v>42</v>
      </c>
      <c r="F100" s="296" t="s">
        <v>42</v>
      </c>
      <c r="G100" s="296" t="s">
        <v>42</v>
      </c>
      <c r="H100" s="296" t="s">
        <v>42</v>
      </c>
      <c r="I100" s="296" t="s">
        <v>42</v>
      </c>
      <c r="J100" s="296" t="s">
        <v>42</v>
      </c>
      <c r="K100" s="296" t="s">
        <v>42</v>
      </c>
      <c r="L100" s="296" t="s">
        <v>42</v>
      </c>
      <c r="M100" s="296" t="s">
        <v>42</v>
      </c>
      <c r="N100" s="296" t="s">
        <v>42</v>
      </c>
      <c r="O100" s="296" t="s">
        <v>42</v>
      </c>
      <c r="P100" s="296" t="s">
        <v>42</v>
      </c>
      <c r="Q100" s="296" t="s">
        <v>42</v>
      </c>
      <c r="R100" s="296" t="s">
        <v>42</v>
      </c>
      <c r="S100" s="296" t="s">
        <v>42</v>
      </c>
      <c r="T100" s="296" t="s">
        <v>42</v>
      </c>
      <c r="U100" s="296" t="s">
        <v>42</v>
      </c>
      <c r="V100" s="296" t="s">
        <v>42</v>
      </c>
      <c r="W100" s="296" t="s">
        <v>42</v>
      </c>
      <c r="X100" s="296" t="s">
        <v>42</v>
      </c>
      <c r="Y100" s="296" t="s">
        <v>42</v>
      </c>
      <c r="Z100" s="296" t="s">
        <v>42</v>
      </c>
      <c r="AA100" s="296" t="s">
        <v>42</v>
      </c>
      <c r="AB100" s="296" t="s">
        <v>42</v>
      </c>
      <c r="AC100" s="296" t="s">
        <v>42</v>
      </c>
      <c r="AD100" s="296" t="s">
        <v>42</v>
      </c>
      <c r="AE100" s="296" t="s">
        <v>42</v>
      </c>
      <c r="AF100" s="296" t="s">
        <v>42</v>
      </c>
      <c r="AG100" s="296" t="s">
        <v>42</v>
      </c>
      <c r="AH100" s="290">
        <f>ROUND(AI100/Central!$M$6,2)</f>
        <v>0</v>
      </c>
      <c r="AI100" s="239">
        <f t="shared" si="9"/>
        <v>0</v>
      </c>
      <c r="AJ100" s="150"/>
      <c r="AK100" s="99"/>
      <c r="AL100" s="99"/>
      <c r="AM100" s="99"/>
      <c r="AN100" s="99"/>
      <c r="AO100" s="99"/>
      <c r="AP100" s="99"/>
    </row>
    <row r="101" spans="1:42" ht="13.15" customHeight="1" collapsed="1" x14ac:dyDescent="0.2">
      <c r="A101" s="136" t="str">
        <f>Central!E29</f>
        <v>-</v>
      </c>
      <c r="B101" s="206">
        <f>Central!Q29</f>
        <v>0</v>
      </c>
      <c r="C101" s="296"/>
      <c r="D101" s="296"/>
      <c r="E101" s="296"/>
      <c r="F101" s="296"/>
      <c r="G101" s="296"/>
      <c r="H101" s="296"/>
      <c r="I101" s="296"/>
      <c r="J101" s="296"/>
      <c r="K101" s="296"/>
      <c r="L101" s="296"/>
      <c r="M101" s="296"/>
      <c r="N101" s="296"/>
      <c r="O101" s="296"/>
      <c r="P101" s="296"/>
      <c r="Q101" s="296"/>
      <c r="R101" s="296"/>
      <c r="S101" s="296"/>
      <c r="T101" s="296"/>
      <c r="U101" s="296"/>
      <c r="V101" s="296"/>
      <c r="W101" s="296"/>
      <c r="X101" s="296"/>
      <c r="Y101" s="296"/>
      <c r="Z101" s="296"/>
      <c r="AA101" s="296"/>
      <c r="AB101" s="296"/>
      <c r="AC101" s="296"/>
      <c r="AD101" s="296"/>
      <c r="AE101" s="296"/>
      <c r="AF101" s="296"/>
      <c r="AG101" s="296"/>
      <c r="AH101" s="290">
        <f>ROUND(AI101/Central!$M$6,2)</f>
        <v>0</v>
      </c>
      <c r="AI101" s="239">
        <f t="shared" si="9"/>
        <v>0</v>
      </c>
      <c r="AJ101" s="150"/>
      <c r="AK101" s="99"/>
      <c r="AL101" s="99"/>
      <c r="AM101" s="99"/>
      <c r="AN101" s="99"/>
      <c r="AO101" s="99"/>
      <c r="AP101" s="99"/>
    </row>
    <row r="102" spans="1:42" ht="13.15" hidden="1" customHeight="1" outlineLevel="1" x14ac:dyDescent="0.2">
      <c r="A102" s="207" t="s">
        <v>55</v>
      </c>
      <c r="B102" s="138"/>
      <c r="C102" s="296" t="s">
        <v>42</v>
      </c>
      <c r="D102" s="296" t="s">
        <v>42</v>
      </c>
      <c r="E102" s="296" t="s">
        <v>42</v>
      </c>
      <c r="F102" s="296" t="s">
        <v>42</v>
      </c>
      <c r="G102" s="296" t="s">
        <v>42</v>
      </c>
      <c r="H102" s="296" t="s">
        <v>42</v>
      </c>
      <c r="I102" s="296" t="s">
        <v>42</v>
      </c>
      <c r="J102" s="296" t="s">
        <v>42</v>
      </c>
      <c r="K102" s="296" t="s">
        <v>42</v>
      </c>
      <c r="L102" s="296" t="s">
        <v>42</v>
      </c>
      <c r="M102" s="296" t="s">
        <v>42</v>
      </c>
      <c r="N102" s="296" t="s">
        <v>42</v>
      </c>
      <c r="O102" s="296" t="s">
        <v>42</v>
      </c>
      <c r="P102" s="296" t="s">
        <v>42</v>
      </c>
      <c r="Q102" s="296" t="s">
        <v>42</v>
      </c>
      <c r="R102" s="296" t="s">
        <v>42</v>
      </c>
      <c r="S102" s="296" t="s">
        <v>42</v>
      </c>
      <c r="T102" s="296" t="s">
        <v>42</v>
      </c>
      <c r="U102" s="296" t="s">
        <v>42</v>
      </c>
      <c r="V102" s="296" t="s">
        <v>42</v>
      </c>
      <c r="W102" s="296" t="s">
        <v>42</v>
      </c>
      <c r="X102" s="296" t="s">
        <v>42</v>
      </c>
      <c r="Y102" s="296" t="s">
        <v>42</v>
      </c>
      <c r="Z102" s="296" t="s">
        <v>42</v>
      </c>
      <c r="AA102" s="296" t="s">
        <v>42</v>
      </c>
      <c r="AB102" s="296" t="s">
        <v>42</v>
      </c>
      <c r="AC102" s="296" t="s">
        <v>42</v>
      </c>
      <c r="AD102" s="296" t="s">
        <v>42</v>
      </c>
      <c r="AE102" s="296" t="s">
        <v>42</v>
      </c>
      <c r="AF102" s="296" t="s">
        <v>42</v>
      </c>
      <c r="AG102" s="296" t="s">
        <v>42</v>
      </c>
      <c r="AH102" s="290">
        <f>ROUND(AI102/Central!$M$6,2)</f>
        <v>0</v>
      </c>
      <c r="AI102" s="239">
        <f t="shared" si="9"/>
        <v>0</v>
      </c>
      <c r="AJ102" s="150"/>
      <c r="AK102" s="99"/>
      <c r="AL102" s="99"/>
      <c r="AM102" s="99"/>
      <c r="AN102" s="99"/>
      <c r="AO102" s="99"/>
      <c r="AP102" s="99"/>
    </row>
    <row r="103" spans="1:42" ht="13.15" customHeight="1" collapsed="1" x14ac:dyDescent="0.2">
      <c r="A103" s="137" t="str">
        <f>Central!E30</f>
        <v>-</v>
      </c>
      <c r="B103" s="206">
        <f>Central!Q30</f>
        <v>0</v>
      </c>
      <c r="C103" s="296"/>
      <c r="D103" s="296"/>
      <c r="E103" s="296"/>
      <c r="F103" s="296"/>
      <c r="G103" s="296"/>
      <c r="H103" s="296"/>
      <c r="I103" s="296"/>
      <c r="J103" s="296"/>
      <c r="K103" s="296"/>
      <c r="L103" s="296"/>
      <c r="M103" s="296"/>
      <c r="N103" s="296"/>
      <c r="O103" s="296"/>
      <c r="P103" s="296"/>
      <c r="Q103" s="296"/>
      <c r="R103" s="296"/>
      <c r="S103" s="296"/>
      <c r="T103" s="296"/>
      <c r="U103" s="296"/>
      <c r="V103" s="296"/>
      <c r="W103" s="296"/>
      <c r="X103" s="296"/>
      <c r="Y103" s="296"/>
      <c r="Z103" s="296"/>
      <c r="AA103" s="296"/>
      <c r="AB103" s="296"/>
      <c r="AC103" s="296"/>
      <c r="AD103" s="296"/>
      <c r="AE103" s="296"/>
      <c r="AF103" s="296"/>
      <c r="AG103" s="296"/>
      <c r="AH103" s="290">
        <f>ROUND(AI103/Central!$M$6,2)</f>
        <v>0</v>
      </c>
      <c r="AI103" s="239">
        <f t="shared" si="9"/>
        <v>0</v>
      </c>
      <c r="AJ103" s="150"/>
      <c r="AK103" s="99"/>
      <c r="AL103" s="99"/>
      <c r="AM103" s="99"/>
      <c r="AN103" s="99"/>
      <c r="AO103" s="99"/>
      <c r="AP103" s="99"/>
    </row>
    <row r="104" spans="1:42" ht="13.15" hidden="1" customHeight="1" outlineLevel="1" x14ac:dyDescent="0.2">
      <c r="A104" s="207" t="s">
        <v>55</v>
      </c>
      <c r="B104" s="138"/>
      <c r="C104" s="223" t="s">
        <v>42</v>
      </c>
      <c r="D104" s="223" t="s">
        <v>42</v>
      </c>
      <c r="E104" s="223" t="s">
        <v>42</v>
      </c>
      <c r="F104" s="223" t="s">
        <v>42</v>
      </c>
      <c r="G104" s="223" t="s">
        <v>42</v>
      </c>
      <c r="H104" s="223" t="s">
        <v>42</v>
      </c>
      <c r="I104" s="223" t="s">
        <v>42</v>
      </c>
      <c r="J104" s="223" t="s">
        <v>42</v>
      </c>
      <c r="K104" s="223" t="s">
        <v>42</v>
      </c>
      <c r="L104" s="223" t="s">
        <v>42</v>
      </c>
      <c r="M104" s="223" t="s">
        <v>42</v>
      </c>
      <c r="N104" s="223" t="s">
        <v>42</v>
      </c>
      <c r="O104" s="223" t="s">
        <v>42</v>
      </c>
      <c r="P104" s="223" t="s">
        <v>42</v>
      </c>
      <c r="Q104" s="223" t="s">
        <v>42</v>
      </c>
      <c r="R104" s="223" t="s">
        <v>42</v>
      </c>
      <c r="S104" s="223" t="s">
        <v>42</v>
      </c>
      <c r="T104" s="223" t="s">
        <v>42</v>
      </c>
      <c r="U104" s="223" t="s">
        <v>42</v>
      </c>
      <c r="V104" s="223" t="s">
        <v>42</v>
      </c>
      <c r="W104" s="223" t="s">
        <v>42</v>
      </c>
      <c r="X104" s="223" t="s">
        <v>42</v>
      </c>
      <c r="Y104" s="223" t="s">
        <v>42</v>
      </c>
      <c r="Z104" s="223" t="s">
        <v>42</v>
      </c>
      <c r="AA104" s="223" t="s">
        <v>42</v>
      </c>
      <c r="AB104" s="223" t="s">
        <v>42</v>
      </c>
      <c r="AC104" s="223" t="s">
        <v>42</v>
      </c>
      <c r="AD104" s="223" t="s">
        <v>42</v>
      </c>
      <c r="AE104" s="223" t="s">
        <v>42</v>
      </c>
      <c r="AF104" s="223" t="s">
        <v>42</v>
      </c>
      <c r="AG104" s="223" t="s">
        <v>42</v>
      </c>
      <c r="AH104" s="241">
        <f>ROUND(AI104/Central!$M$6,2)</f>
        <v>0</v>
      </c>
      <c r="AI104" s="222"/>
      <c r="AJ104" s="150"/>
      <c r="AK104" s="99"/>
      <c r="AL104" s="99"/>
      <c r="AM104" s="99"/>
      <c r="AN104" s="99"/>
      <c r="AO104" s="99"/>
      <c r="AP104" s="99"/>
    </row>
    <row r="105" spans="1:42" ht="13.15" hidden="1" customHeight="1" collapsed="1" x14ac:dyDescent="0.2">
      <c r="A105" s="143"/>
      <c r="B105" s="205"/>
      <c r="C105" s="224"/>
      <c r="D105" s="224"/>
      <c r="E105" s="224"/>
      <c r="F105" s="224"/>
      <c r="G105" s="224"/>
      <c r="H105" s="224"/>
      <c r="I105" s="224"/>
      <c r="J105" s="224"/>
      <c r="K105" s="224"/>
      <c r="L105" s="224"/>
      <c r="M105" s="224"/>
      <c r="N105" s="224"/>
      <c r="O105" s="224"/>
      <c r="P105" s="224"/>
      <c r="Q105" s="224"/>
      <c r="R105" s="224"/>
      <c r="S105" s="224"/>
      <c r="T105" s="224"/>
      <c r="U105" s="224"/>
      <c r="V105" s="224"/>
      <c r="W105" s="224"/>
      <c r="X105" s="224"/>
      <c r="Y105" s="224"/>
      <c r="Z105" s="224"/>
      <c r="AA105" s="224"/>
      <c r="AB105" s="224"/>
      <c r="AC105" s="224"/>
      <c r="AD105" s="224"/>
      <c r="AE105" s="224"/>
      <c r="AF105" s="224"/>
      <c r="AG105" s="224"/>
      <c r="AH105" s="241">
        <f>ROUND(AI105/Central!$M$6,2)</f>
        <v>0</v>
      </c>
      <c r="AI105" s="230"/>
      <c r="AJ105" s="102"/>
      <c r="AK105" s="99"/>
      <c r="AL105" s="99"/>
      <c r="AM105" s="99"/>
      <c r="AN105" s="99"/>
      <c r="AO105" s="99"/>
      <c r="AP105" s="99"/>
    </row>
    <row r="106" spans="1:42" s="128" customFormat="1" ht="16.5" hidden="1" customHeight="1" x14ac:dyDescent="0.2">
      <c r="A106" s="139" t="s">
        <v>56</v>
      </c>
      <c r="B106" s="135"/>
      <c r="C106" s="225">
        <f>SUM(C107:C109)</f>
        <v>0</v>
      </c>
      <c r="D106" s="225">
        <f>SUM(D107:D109)</f>
        <v>0</v>
      </c>
      <c r="E106" s="225">
        <f>SUM(E107:E109)</f>
        <v>0</v>
      </c>
      <c r="F106" s="225">
        <f>SUM(F107:F109)</f>
        <v>0</v>
      </c>
      <c r="G106" s="225">
        <f>SUM(G107:G110)</f>
        <v>0</v>
      </c>
      <c r="H106" s="225">
        <f t="shared" ref="H106:AG106" si="10">SUM(H107:H110)</f>
        <v>0</v>
      </c>
      <c r="I106" s="225">
        <f t="shared" si="10"/>
        <v>0</v>
      </c>
      <c r="J106" s="225">
        <f t="shared" si="10"/>
        <v>0</v>
      </c>
      <c r="K106" s="225">
        <f t="shared" si="10"/>
        <v>0</v>
      </c>
      <c r="L106" s="225">
        <f t="shared" si="10"/>
        <v>0</v>
      </c>
      <c r="M106" s="225">
        <f t="shared" si="10"/>
        <v>0</v>
      </c>
      <c r="N106" s="225">
        <f t="shared" si="10"/>
        <v>0</v>
      </c>
      <c r="O106" s="225">
        <f t="shared" si="10"/>
        <v>0</v>
      </c>
      <c r="P106" s="225">
        <f t="shared" si="10"/>
        <v>0</v>
      </c>
      <c r="Q106" s="225">
        <f t="shared" si="10"/>
        <v>0</v>
      </c>
      <c r="R106" s="225">
        <f t="shared" si="10"/>
        <v>0</v>
      </c>
      <c r="S106" s="225">
        <f t="shared" si="10"/>
        <v>0</v>
      </c>
      <c r="T106" s="225">
        <f t="shared" si="10"/>
        <v>0</v>
      </c>
      <c r="U106" s="225">
        <f t="shared" si="10"/>
        <v>0</v>
      </c>
      <c r="V106" s="225">
        <f t="shared" si="10"/>
        <v>0</v>
      </c>
      <c r="W106" s="225">
        <f t="shared" si="10"/>
        <v>0</v>
      </c>
      <c r="X106" s="225">
        <f t="shared" si="10"/>
        <v>0</v>
      </c>
      <c r="Y106" s="225">
        <f t="shared" si="10"/>
        <v>0</v>
      </c>
      <c r="Z106" s="225">
        <f t="shared" si="10"/>
        <v>0</v>
      </c>
      <c r="AA106" s="225">
        <f t="shared" si="10"/>
        <v>0</v>
      </c>
      <c r="AB106" s="225">
        <f t="shared" si="10"/>
        <v>0</v>
      </c>
      <c r="AC106" s="225">
        <f t="shared" si="10"/>
        <v>0</v>
      </c>
      <c r="AD106" s="225">
        <f t="shared" si="10"/>
        <v>0</v>
      </c>
      <c r="AE106" s="225">
        <f t="shared" si="10"/>
        <v>0</v>
      </c>
      <c r="AF106" s="225">
        <f t="shared" si="10"/>
        <v>0</v>
      </c>
      <c r="AG106" s="225">
        <f t="shared" si="10"/>
        <v>0</v>
      </c>
      <c r="AH106" s="241">
        <f>ROUND(AI106/Central!$M$6,2)</f>
        <v>0</v>
      </c>
      <c r="AI106" s="225"/>
      <c r="AJ106" s="151"/>
    </row>
    <row r="107" spans="1:42" ht="13.15" hidden="1" customHeight="1" x14ac:dyDescent="0.2">
      <c r="A107" s="136" t="s">
        <v>56</v>
      </c>
      <c r="B107" s="137"/>
      <c r="C107" s="221"/>
      <c r="D107" s="221"/>
      <c r="E107" s="221"/>
      <c r="F107" s="221"/>
      <c r="G107" s="221"/>
      <c r="H107" s="221"/>
      <c r="I107" s="221"/>
      <c r="J107" s="221"/>
      <c r="K107" s="221"/>
      <c r="L107" s="221"/>
      <c r="M107" s="221"/>
      <c r="N107" s="221"/>
      <c r="O107" s="221"/>
      <c r="P107" s="221"/>
      <c r="Q107" s="221"/>
      <c r="R107" s="221"/>
      <c r="S107" s="221"/>
      <c r="T107" s="221"/>
      <c r="U107" s="221"/>
      <c r="V107" s="221"/>
      <c r="W107" s="221"/>
      <c r="X107" s="221"/>
      <c r="Y107" s="221"/>
      <c r="Z107" s="221"/>
      <c r="AA107" s="221"/>
      <c r="AB107" s="221"/>
      <c r="AC107" s="221"/>
      <c r="AD107" s="221"/>
      <c r="AE107" s="221"/>
      <c r="AF107" s="221"/>
      <c r="AG107" s="221"/>
      <c r="AH107" s="241">
        <f>ROUND(AI107/Central!$M$6,2)</f>
        <v>0</v>
      </c>
      <c r="AI107" s="222"/>
      <c r="AJ107" s="150"/>
      <c r="AK107" s="99"/>
      <c r="AL107" s="99"/>
      <c r="AM107" s="99"/>
      <c r="AN107" s="99"/>
      <c r="AO107" s="99"/>
      <c r="AP107" s="99"/>
    </row>
    <row r="108" spans="1:42" ht="13.15" hidden="1" customHeight="1" x14ac:dyDescent="0.2">
      <c r="A108" s="136"/>
      <c r="B108" s="137"/>
      <c r="C108" s="221"/>
      <c r="D108" s="221"/>
      <c r="E108" s="221"/>
      <c r="F108" s="221"/>
      <c r="G108" s="221"/>
      <c r="H108" s="221"/>
      <c r="I108" s="221"/>
      <c r="J108" s="221"/>
      <c r="K108" s="221"/>
      <c r="L108" s="221"/>
      <c r="M108" s="221"/>
      <c r="N108" s="221"/>
      <c r="O108" s="221"/>
      <c r="P108" s="221"/>
      <c r="Q108" s="221"/>
      <c r="R108" s="221"/>
      <c r="S108" s="221"/>
      <c r="T108" s="221"/>
      <c r="U108" s="221"/>
      <c r="V108" s="221"/>
      <c r="W108" s="221"/>
      <c r="X108" s="221"/>
      <c r="Y108" s="221"/>
      <c r="Z108" s="221"/>
      <c r="AA108" s="221"/>
      <c r="AB108" s="221"/>
      <c r="AC108" s="221"/>
      <c r="AD108" s="221"/>
      <c r="AE108" s="221"/>
      <c r="AF108" s="221"/>
      <c r="AG108" s="221"/>
      <c r="AH108" s="241">
        <f>ROUND(AI108/Central!$M$6,2)</f>
        <v>0</v>
      </c>
      <c r="AI108" s="222"/>
      <c r="AJ108" s="150"/>
      <c r="AK108" s="99"/>
      <c r="AL108" s="99"/>
      <c r="AM108" s="99"/>
      <c r="AN108" s="99"/>
      <c r="AO108" s="99"/>
      <c r="AP108" s="99"/>
    </row>
    <row r="109" spans="1:42" ht="13.15" hidden="1" customHeight="1" x14ac:dyDescent="0.2">
      <c r="A109" s="136"/>
      <c r="B109" s="137"/>
      <c r="C109" s="221"/>
      <c r="D109" s="221"/>
      <c r="E109" s="221"/>
      <c r="F109" s="221"/>
      <c r="G109" s="221"/>
      <c r="H109" s="221"/>
      <c r="I109" s="221"/>
      <c r="J109" s="221"/>
      <c r="K109" s="221"/>
      <c r="L109" s="221"/>
      <c r="M109" s="221"/>
      <c r="N109" s="221"/>
      <c r="O109" s="221"/>
      <c r="P109" s="221"/>
      <c r="Q109" s="221"/>
      <c r="R109" s="221"/>
      <c r="S109" s="221"/>
      <c r="T109" s="221"/>
      <c r="U109" s="221"/>
      <c r="V109" s="221"/>
      <c r="W109" s="221"/>
      <c r="X109" s="221"/>
      <c r="Y109" s="221"/>
      <c r="Z109" s="221"/>
      <c r="AA109" s="221"/>
      <c r="AB109" s="221"/>
      <c r="AC109" s="221"/>
      <c r="AD109" s="221"/>
      <c r="AE109" s="221"/>
      <c r="AF109" s="221"/>
      <c r="AG109" s="221"/>
      <c r="AH109" s="241">
        <f>ROUND(AI109/Central!$M$6,2)</f>
        <v>0</v>
      </c>
      <c r="AI109" s="222"/>
      <c r="AJ109" s="150"/>
      <c r="AK109" s="99"/>
      <c r="AL109" s="99"/>
      <c r="AM109" s="99"/>
      <c r="AN109" s="99"/>
      <c r="AO109" s="99"/>
      <c r="AP109" s="99"/>
    </row>
    <row r="110" spans="1:42" s="131" customFormat="1" ht="13.15" hidden="1" customHeight="1" x14ac:dyDescent="0.2">
      <c r="A110" s="140"/>
      <c r="B110" s="141"/>
      <c r="C110" s="221"/>
      <c r="D110" s="221"/>
      <c r="E110" s="221"/>
      <c r="F110" s="221"/>
      <c r="G110" s="226"/>
      <c r="H110" s="226"/>
      <c r="I110" s="226"/>
      <c r="J110" s="226"/>
      <c r="K110" s="226"/>
      <c r="L110" s="226"/>
      <c r="M110" s="226"/>
      <c r="N110" s="226"/>
      <c r="O110" s="226"/>
      <c r="P110" s="226"/>
      <c r="Q110" s="226"/>
      <c r="R110" s="226"/>
      <c r="S110" s="226"/>
      <c r="T110" s="226"/>
      <c r="U110" s="226"/>
      <c r="V110" s="226"/>
      <c r="W110" s="226"/>
      <c r="X110" s="226"/>
      <c r="Y110" s="226"/>
      <c r="Z110" s="226"/>
      <c r="AA110" s="226"/>
      <c r="AB110" s="226"/>
      <c r="AC110" s="226"/>
      <c r="AD110" s="226"/>
      <c r="AE110" s="226"/>
      <c r="AF110" s="226"/>
      <c r="AG110" s="226"/>
      <c r="AH110" s="241">
        <f>ROUND(AI110/Central!$M$6,2)</f>
        <v>0</v>
      </c>
      <c r="AI110" s="227"/>
      <c r="AJ110" s="152"/>
      <c r="AK110" s="118"/>
      <c r="AL110" s="118"/>
      <c r="AM110" s="118"/>
      <c r="AN110" s="118"/>
      <c r="AO110" s="118"/>
      <c r="AP110" s="118"/>
    </row>
    <row r="111" spans="1:42" hidden="1" x14ac:dyDescent="0.2">
      <c r="A111" s="145"/>
      <c r="B111" s="146"/>
      <c r="C111" s="147"/>
      <c r="D111" s="147"/>
      <c r="E111" s="147"/>
      <c r="F111" s="147"/>
      <c r="G111" s="147"/>
      <c r="H111" s="147"/>
      <c r="I111" s="147"/>
      <c r="J111" s="147"/>
      <c r="K111" s="147"/>
      <c r="L111" s="147"/>
      <c r="M111" s="147"/>
      <c r="N111" s="147"/>
      <c r="O111" s="147"/>
      <c r="P111" s="147"/>
      <c r="Q111" s="147"/>
      <c r="R111" s="147"/>
      <c r="S111" s="147"/>
      <c r="T111" s="147"/>
      <c r="U111" s="147"/>
      <c r="V111" s="147"/>
      <c r="W111" s="147"/>
      <c r="X111" s="147"/>
      <c r="Y111" s="147"/>
      <c r="Z111" s="147"/>
      <c r="AA111" s="147"/>
      <c r="AB111" s="147"/>
      <c r="AC111" s="147"/>
      <c r="AD111" s="147"/>
      <c r="AE111" s="147"/>
      <c r="AF111" s="147"/>
      <c r="AG111" s="147"/>
      <c r="AH111" s="241">
        <f>ROUND(AI111/Central!$M$6,2)</f>
        <v>0</v>
      </c>
      <c r="AI111" s="100"/>
      <c r="AJ111" s="126"/>
      <c r="AK111" s="99"/>
      <c r="AL111" s="99"/>
      <c r="AM111" s="99"/>
      <c r="AN111" s="99"/>
      <c r="AO111" s="99"/>
      <c r="AP111" s="99"/>
    </row>
    <row r="112" spans="1:42" x14ac:dyDescent="0.2">
      <c r="A112" s="129"/>
      <c r="B112" s="104"/>
      <c r="C112" s="130"/>
      <c r="D112" s="130"/>
      <c r="E112" s="130"/>
      <c r="F112" s="130"/>
      <c r="G112" s="130"/>
      <c r="H112" s="130"/>
      <c r="I112" s="130"/>
      <c r="J112" s="130"/>
      <c r="K112" s="130"/>
      <c r="L112" s="130"/>
      <c r="M112" s="130"/>
      <c r="N112" s="130"/>
      <c r="O112" s="130"/>
      <c r="P112" s="130"/>
      <c r="Q112" s="130"/>
      <c r="R112" s="130"/>
      <c r="S112" s="130"/>
      <c r="T112" s="130"/>
      <c r="U112" s="130"/>
      <c r="V112" s="130"/>
      <c r="W112" s="130"/>
      <c r="X112" s="130"/>
      <c r="Y112" s="130"/>
      <c r="Z112" s="130"/>
      <c r="AA112" s="130"/>
      <c r="AB112" s="130"/>
      <c r="AC112" s="130"/>
      <c r="AD112" s="130"/>
      <c r="AE112" s="130"/>
      <c r="AF112" s="130"/>
      <c r="AG112" s="130"/>
      <c r="AH112" s="130"/>
      <c r="AI112" s="130"/>
      <c r="AJ112" s="102"/>
      <c r="AK112" s="99"/>
      <c r="AL112" s="99"/>
      <c r="AM112" s="99"/>
      <c r="AN112" s="99"/>
      <c r="AO112" s="99"/>
      <c r="AP112" s="99"/>
    </row>
    <row r="113" spans="1:42" x14ac:dyDescent="0.2">
      <c r="A113" s="243"/>
      <c r="B113" s="96"/>
      <c r="C113" s="99"/>
      <c r="D113" s="99"/>
      <c r="E113" s="99"/>
      <c r="F113" s="99"/>
      <c r="G113" s="99"/>
      <c r="H113" s="99"/>
      <c r="I113" s="99"/>
      <c r="J113" s="99"/>
      <c r="K113" s="99"/>
      <c r="L113" s="99"/>
      <c r="M113" s="96"/>
      <c r="N113" s="99"/>
      <c r="O113" s="102"/>
      <c r="P113" s="99"/>
      <c r="Q113" s="99"/>
      <c r="R113" s="99"/>
      <c r="S113" s="99"/>
      <c r="T113" s="99"/>
      <c r="U113" s="99"/>
      <c r="V113" s="99"/>
      <c r="W113" s="99"/>
      <c r="X113" s="99"/>
      <c r="Y113" s="99"/>
      <c r="Z113" s="99"/>
      <c r="AA113" s="99"/>
      <c r="AB113" s="99"/>
      <c r="AC113" s="99"/>
      <c r="AD113" s="99"/>
      <c r="AE113" s="100"/>
      <c r="AF113" s="101"/>
      <c r="AG113" s="99"/>
      <c r="AH113" s="99"/>
      <c r="AI113" s="99"/>
      <c r="AJ113" s="99"/>
      <c r="AK113" s="99"/>
      <c r="AL113" s="99"/>
      <c r="AM113" s="99"/>
      <c r="AN113" s="99"/>
      <c r="AO113" s="99"/>
      <c r="AP113" s="99"/>
    </row>
    <row r="114" spans="1:42" x14ac:dyDescent="0.2">
      <c r="B114" s="99"/>
      <c r="C114" s="99"/>
      <c r="D114" s="99"/>
      <c r="E114" s="99"/>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99"/>
      <c r="AD114" s="99"/>
      <c r="AE114" s="100"/>
      <c r="AF114" s="102"/>
      <c r="AG114" s="99"/>
      <c r="AH114" s="99"/>
      <c r="AI114" s="99"/>
      <c r="AJ114" s="99"/>
      <c r="AK114" s="99"/>
      <c r="AL114" s="99"/>
      <c r="AM114" s="99"/>
      <c r="AN114" s="99"/>
      <c r="AO114" s="99"/>
      <c r="AP114" s="99"/>
    </row>
    <row r="115" spans="1:42" x14ac:dyDescent="0.2">
      <c r="B115" s="99"/>
      <c r="C115" s="99"/>
      <c r="D115" s="99"/>
      <c r="E115" s="99"/>
      <c r="F115" s="99"/>
      <c r="G115" s="99"/>
      <c r="H115" s="99"/>
      <c r="I115" s="99"/>
      <c r="J115" s="99"/>
      <c r="K115" s="99"/>
      <c r="L115" s="99"/>
      <c r="M115" s="99"/>
      <c r="N115" s="99"/>
      <c r="O115" s="99"/>
      <c r="P115" s="99"/>
      <c r="Q115" s="99"/>
      <c r="R115" s="99"/>
      <c r="S115" s="99"/>
      <c r="T115" s="99"/>
      <c r="U115" s="99"/>
      <c r="V115" s="99"/>
      <c r="W115" s="99"/>
      <c r="X115" s="99"/>
      <c r="Y115" s="99"/>
      <c r="Z115" s="99"/>
      <c r="AA115" s="99"/>
      <c r="AB115" s="99"/>
      <c r="AC115" s="99"/>
      <c r="AD115" s="99"/>
      <c r="AE115" s="99"/>
      <c r="AF115" s="99"/>
      <c r="AG115" s="99"/>
      <c r="AH115" s="99"/>
      <c r="AI115" s="99"/>
      <c r="AJ115" s="99"/>
      <c r="AK115" s="99"/>
      <c r="AL115" s="99"/>
      <c r="AM115" s="99"/>
      <c r="AN115" s="99"/>
      <c r="AO115" s="99"/>
      <c r="AP115" s="99"/>
    </row>
    <row r="116" spans="1:42" x14ac:dyDescent="0.2">
      <c r="B116" s="99"/>
      <c r="C116" s="99"/>
      <c r="D116" s="99"/>
      <c r="E116" s="99"/>
      <c r="F116" s="99"/>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c r="AG116" s="99"/>
      <c r="AH116" s="99"/>
      <c r="AI116" s="99"/>
      <c r="AJ116" s="99"/>
      <c r="AK116" s="99"/>
      <c r="AL116" s="99"/>
      <c r="AM116" s="99"/>
      <c r="AN116" s="99"/>
      <c r="AO116" s="99"/>
      <c r="AP116" s="99"/>
    </row>
    <row r="117" spans="1:42" x14ac:dyDescent="0.2">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99"/>
      <c r="AK117" s="99"/>
      <c r="AL117" s="99"/>
      <c r="AM117" s="99"/>
      <c r="AN117" s="99"/>
      <c r="AO117" s="99"/>
      <c r="AP117" s="99"/>
    </row>
    <row r="118" spans="1:42" x14ac:dyDescent="0.2">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99"/>
      <c r="AL118" s="99"/>
      <c r="AM118" s="99"/>
      <c r="AN118" s="99"/>
      <c r="AO118" s="99"/>
      <c r="AP118" s="99"/>
    </row>
    <row r="119" spans="1:42" x14ac:dyDescent="0.2">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c r="AG119" s="99"/>
      <c r="AH119" s="99"/>
      <c r="AI119" s="99"/>
      <c r="AJ119" s="99"/>
      <c r="AK119" s="99"/>
      <c r="AL119" s="99"/>
      <c r="AM119" s="99"/>
      <c r="AN119" s="99"/>
      <c r="AO119" s="99"/>
      <c r="AP119" s="99"/>
    </row>
    <row r="120" spans="1:42" x14ac:dyDescent="0.2">
      <c r="AG120" s="127"/>
      <c r="AH120" s="127"/>
      <c r="AI120" s="127"/>
    </row>
    <row r="122" spans="1:42" x14ac:dyDescent="0.2">
      <c r="A122" s="127"/>
      <c r="B122" s="127"/>
      <c r="AF122" s="5"/>
    </row>
  </sheetData>
  <mergeCells count="19">
    <mergeCell ref="AF1:AH2"/>
    <mergeCell ref="N3:P3"/>
    <mergeCell ref="Q3:S3"/>
    <mergeCell ref="T3:V3"/>
    <mergeCell ref="W3:Y3"/>
    <mergeCell ref="Z3:AB3"/>
    <mergeCell ref="AC3:AE3"/>
    <mergeCell ref="AF3:AH3"/>
    <mergeCell ref="N1:P2"/>
    <mergeCell ref="Q1:S2"/>
    <mergeCell ref="T1:V2"/>
    <mergeCell ref="W1:Y2"/>
    <mergeCell ref="B4:D4"/>
    <mergeCell ref="A42:B42"/>
    <mergeCell ref="A74:B74"/>
    <mergeCell ref="Z1:AB2"/>
    <mergeCell ref="AC1:AE2"/>
    <mergeCell ref="B1:J1"/>
    <mergeCell ref="K1:M1"/>
  </mergeCells>
  <conditionalFormatting sqref="C7:AG7">
    <cfRule type="expression" dxfId="29" priority="1" stopIfTrue="1">
      <formula>C6&gt;=6</formula>
    </cfRule>
  </conditionalFormatting>
  <conditionalFormatting sqref="C7">
    <cfRule type="containsText" dxfId="28" priority="2" stopIfTrue="1" operator="containsText" text="Sa;So">
      <formula>NOT(ISERROR(SEARCH("Sa;So",C7)))</formula>
    </cfRule>
  </conditionalFormatting>
  <conditionalFormatting sqref="AF3:AI3">
    <cfRule type="expression" dxfId="27" priority="3" stopIfTrue="1">
      <formula>$AF$3&gt;$D$5</formula>
    </cfRule>
  </conditionalFormatting>
  <conditionalFormatting sqref="C9:AG9">
    <cfRule type="expression" dxfId="26" priority="4" stopIfTrue="1">
      <formula>C9&gt;$C$5</formula>
    </cfRule>
  </conditionalFormatting>
  <conditionalFormatting sqref="Z3:AB3">
    <cfRule type="expression" dxfId="25" priority="5" stopIfTrue="1">
      <formula>$AH$9&gt;$E$5</formula>
    </cfRule>
  </conditionalFormatting>
  <pageMargins left="0.39370078740157483" right="0.39370078740157483" top="0.55118110236220474" bottom="0.31496062992125984" header="0.39370078740157483" footer="0.31496062992125984"/>
  <pageSetup paperSize="9" scale="62" orientation="landscape" r:id="rId1"/>
  <headerFooter>
    <oddHeader>&amp;A</oddHeader>
    <oddFooter>&amp;Z&amp;F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22"/>
  <sheetViews>
    <sheetView showGridLines="0" showZeros="0" zoomScale="85" zoomScaleNormal="85" workbookViewId="0">
      <pane xSplit="2" ySplit="9" topLeftCell="C10" activePane="bottomRight" state="frozen"/>
      <selection pane="topRight" activeCell="C1" sqref="C1"/>
      <selection pane="bottomLeft" activeCell="A11" sqref="A11"/>
      <selection pane="bottomRight"/>
    </sheetView>
  </sheetViews>
  <sheetFormatPr baseColWidth="10" defaultRowHeight="12.75" outlineLevelRow="1" x14ac:dyDescent="0.2"/>
  <cols>
    <col min="1" max="1" width="26.5703125" style="98" customWidth="1"/>
    <col min="2" max="2" width="11.42578125" style="98"/>
    <col min="3" max="34" width="6" style="98" customWidth="1"/>
    <col min="35" max="35" width="6" style="98" hidden="1" customWidth="1"/>
    <col min="36" max="36" width="23.5703125" style="98" customWidth="1"/>
    <col min="37" max="16384" width="11.42578125" style="98"/>
  </cols>
  <sheetData>
    <row r="1" spans="1:42" s="109" customFormat="1" ht="20.25" customHeight="1" x14ac:dyDescent="0.2">
      <c r="A1" s="123" t="s">
        <v>0</v>
      </c>
      <c r="B1" s="309">
        <f ca="1">DATEVALUE("1." &amp; A5 &amp; "."&amp; A6)</f>
        <v>45505</v>
      </c>
      <c r="C1" s="309"/>
      <c r="D1" s="309"/>
      <c r="E1" s="309"/>
      <c r="F1" s="309"/>
      <c r="G1" s="309"/>
      <c r="H1" s="309"/>
      <c r="I1" s="309"/>
      <c r="J1" s="309"/>
      <c r="K1" s="300"/>
      <c r="L1" s="300"/>
      <c r="M1" s="300"/>
      <c r="N1" s="301" t="str">
        <f>A10</f>
        <v xml:space="preserve">Horizon Europe Project: - Nr: </v>
      </c>
      <c r="O1" s="301"/>
      <c r="P1" s="301"/>
      <c r="Q1" s="301" t="str">
        <f>A42</f>
        <v xml:space="preserve">Horizon Europe Project: - Nr: </v>
      </c>
      <c r="R1" s="301"/>
      <c r="S1" s="301"/>
      <c r="T1" s="301" t="str">
        <f>A74</f>
        <v xml:space="preserve">Horizon Europe Project: - Nr: </v>
      </c>
      <c r="U1" s="301"/>
      <c r="V1" s="301"/>
      <c r="W1" s="308"/>
      <c r="X1" s="308"/>
      <c r="Y1" s="308"/>
      <c r="Z1" s="314" t="s">
        <v>65</v>
      </c>
      <c r="AA1" s="314"/>
      <c r="AB1" s="314"/>
      <c r="AC1" s="306"/>
      <c r="AD1" s="307"/>
      <c r="AE1" s="307"/>
      <c r="AF1" s="302"/>
      <c r="AG1" s="302"/>
      <c r="AH1" s="302"/>
      <c r="AI1" s="228"/>
    </row>
    <row r="2" spans="1:42" s="96" customFormat="1" ht="33.75" customHeight="1" x14ac:dyDescent="0.2">
      <c r="A2" s="96" t="s">
        <v>43</v>
      </c>
      <c r="B2" s="192">
        <f>Central!H4</f>
        <v>0</v>
      </c>
      <c r="C2" s="86"/>
      <c r="J2" s="97"/>
      <c r="K2" s="97"/>
      <c r="L2" s="97"/>
      <c r="M2" s="97"/>
      <c r="N2" s="301"/>
      <c r="O2" s="301"/>
      <c r="P2" s="301"/>
      <c r="Q2" s="301"/>
      <c r="R2" s="301"/>
      <c r="S2" s="301"/>
      <c r="T2" s="301"/>
      <c r="U2" s="301"/>
      <c r="V2" s="301"/>
      <c r="W2" s="308"/>
      <c r="X2" s="308"/>
      <c r="Y2" s="308"/>
      <c r="Z2" s="314"/>
      <c r="AA2" s="314"/>
      <c r="AB2" s="314"/>
      <c r="AC2" s="306"/>
      <c r="AD2" s="307"/>
      <c r="AE2" s="307"/>
      <c r="AF2" s="302"/>
      <c r="AG2" s="302"/>
      <c r="AH2" s="302"/>
      <c r="AI2" s="228"/>
    </row>
    <row r="3" spans="1:42" s="96" customFormat="1" ht="14.25" customHeight="1" x14ac:dyDescent="0.2">
      <c r="A3" s="96" t="s">
        <v>46</v>
      </c>
      <c r="B3" s="192" t="str">
        <f>Central!H5</f>
        <v>Leibniz Universität Hannover</v>
      </c>
      <c r="C3" s="86"/>
      <c r="J3" s="97"/>
      <c r="K3" s="97"/>
      <c r="L3" s="97"/>
      <c r="M3" s="97"/>
      <c r="N3" s="303">
        <f>AH10</f>
        <v>0</v>
      </c>
      <c r="O3" s="303"/>
      <c r="P3" s="303"/>
      <c r="Q3" s="316">
        <f>AH42</f>
        <v>0</v>
      </c>
      <c r="R3" s="316"/>
      <c r="S3" s="316"/>
      <c r="T3" s="315">
        <f>AH74</f>
        <v>0</v>
      </c>
      <c r="U3" s="315"/>
      <c r="V3" s="315"/>
      <c r="W3" s="303"/>
      <c r="X3" s="303"/>
      <c r="Y3" s="303"/>
      <c r="Z3" s="315">
        <f>AH9</f>
        <v>0</v>
      </c>
      <c r="AA3" s="315"/>
      <c r="AB3" s="315"/>
      <c r="AC3" s="304"/>
      <c r="AD3" s="304"/>
      <c r="AE3" s="304"/>
      <c r="AF3" s="305"/>
      <c r="AG3" s="305"/>
      <c r="AH3" s="305"/>
      <c r="AI3" s="161"/>
      <c r="AJ3" s="195"/>
    </row>
    <row r="4" spans="1:42" s="96" customFormat="1" ht="14.25" customHeight="1" x14ac:dyDescent="0.2">
      <c r="A4" s="99" t="s">
        <v>75</v>
      </c>
      <c r="B4" s="317" t="str">
        <f>Central!H6</f>
        <v>staff category</v>
      </c>
      <c r="C4" s="317"/>
      <c r="D4" s="317"/>
      <c r="J4" s="97"/>
      <c r="K4" s="97"/>
      <c r="L4" s="97"/>
      <c r="M4" s="97"/>
      <c r="N4" s="97"/>
      <c r="O4" s="97"/>
      <c r="P4" s="97"/>
      <c r="Q4" s="97"/>
      <c r="R4" s="97"/>
      <c r="S4" s="97"/>
      <c r="T4" s="86"/>
      <c r="U4" s="87"/>
      <c r="Z4" s="97"/>
      <c r="AA4" s="86"/>
      <c r="AB4" s="86"/>
      <c r="AC4" s="86"/>
      <c r="AD4" s="107"/>
      <c r="AE4" s="104"/>
    </row>
    <row r="5" spans="1:42" s="96" customFormat="1" ht="14.25" hidden="1" customHeight="1" x14ac:dyDescent="0.2">
      <c r="A5" s="124">
        <f ca="1">VALUE(RIGHT(MID(CELL("filename",$A$1),FIND("]",CELL("filename",$A$1))+1,31),2))</f>
        <v>8</v>
      </c>
      <c r="C5" s="110">
        <f>Central!M4</f>
        <v>10</v>
      </c>
      <c r="D5" s="111">
        <f>Central!M5</f>
        <v>179.16666666666669</v>
      </c>
      <c r="E5" s="112">
        <f>Central!M6</f>
        <v>8</v>
      </c>
      <c r="J5" s="97"/>
      <c r="K5" s="97"/>
      <c r="L5" s="97"/>
      <c r="M5" s="97"/>
      <c r="N5" s="97"/>
      <c r="O5" s="97"/>
      <c r="P5" s="97"/>
      <c r="Q5" s="97"/>
      <c r="R5" s="97"/>
      <c r="S5" s="97"/>
      <c r="T5" s="86"/>
      <c r="U5" s="87"/>
      <c r="Z5" s="97"/>
      <c r="AA5" s="86"/>
      <c r="AB5" s="86"/>
      <c r="AC5" s="86"/>
      <c r="AD5" s="107"/>
      <c r="AE5" s="104"/>
      <c r="AF5" s="106"/>
      <c r="AG5" s="105"/>
      <c r="AH5" s="105"/>
      <c r="AI5" s="105"/>
    </row>
    <row r="6" spans="1:42" s="96" customFormat="1" ht="14.25" hidden="1" customHeight="1" x14ac:dyDescent="0.2">
      <c r="A6" s="198">
        <f ca="1">IF(A5&lt;MONTH(Central!H3),YEAR(Central!H3)+1,YEAR(Central!H3))</f>
        <v>2024</v>
      </c>
      <c r="B6" s="125">
        <f ca="1">DATEVALUE("1." &amp; A5 &amp; "."&amp; A6)</f>
        <v>45505</v>
      </c>
      <c r="C6" s="113">
        <f ca="1">WEEKDAY($B$6,2)</f>
        <v>4</v>
      </c>
      <c r="D6" s="113">
        <f t="shared" ref="D6:AG6" ca="1" si="0">IF(ISERR(WEEKDAY(D7,2)),0,WEEKDAY(D7,2))</f>
        <v>5</v>
      </c>
      <c r="E6" s="113">
        <f t="shared" ca="1" si="0"/>
        <v>6</v>
      </c>
      <c r="F6" s="113">
        <f t="shared" ca="1" si="0"/>
        <v>7</v>
      </c>
      <c r="G6" s="113">
        <f t="shared" ca="1" si="0"/>
        <v>1</v>
      </c>
      <c r="H6" s="113">
        <f t="shared" ca="1" si="0"/>
        <v>2</v>
      </c>
      <c r="I6" s="113">
        <f t="shared" ca="1" si="0"/>
        <v>3</v>
      </c>
      <c r="J6" s="113">
        <f t="shared" ca="1" si="0"/>
        <v>4</v>
      </c>
      <c r="K6" s="113">
        <f t="shared" ca="1" si="0"/>
        <v>5</v>
      </c>
      <c r="L6" s="113">
        <f t="shared" ca="1" si="0"/>
        <v>6</v>
      </c>
      <c r="M6" s="113">
        <f t="shared" ca="1" si="0"/>
        <v>7</v>
      </c>
      <c r="N6" s="113">
        <f t="shared" ca="1" si="0"/>
        <v>1</v>
      </c>
      <c r="O6" s="113">
        <f t="shared" ca="1" si="0"/>
        <v>2</v>
      </c>
      <c r="P6" s="113">
        <f t="shared" ca="1" si="0"/>
        <v>3</v>
      </c>
      <c r="Q6" s="113">
        <f t="shared" ca="1" si="0"/>
        <v>4</v>
      </c>
      <c r="R6" s="113">
        <f t="shared" ca="1" si="0"/>
        <v>5</v>
      </c>
      <c r="S6" s="113">
        <f t="shared" ca="1" si="0"/>
        <v>6</v>
      </c>
      <c r="T6" s="113">
        <f t="shared" ca="1" si="0"/>
        <v>7</v>
      </c>
      <c r="U6" s="113">
        <f t="shared" ca="1" si="0"/>
        <v>1</v>
      </c>
      <c r="V6" s="113">
        <f t="shared" ca="1" si="0"/>
        <v>2</v>
      </c>
      <c r="W6" s="113">
        <f t="shared" ca="1" si="0"/>
        <v>3</v>
      </c>
      <c r="X6" s="113">
        <f t="shared" ca="1" si="0"/>
        <v>4</v>
      </c>
      <c r="Y6" s="113">
        <f t="shared" ca="1" si="0"/>
        <v>5</v>
      </c>
      <c r="Z6" s="113">
        <f t="shared" ca="1" si="0"/>
        <v>6</v>
      </c>
      <c r="AA6" s="113">
        <f t="shared" ca="1" si="0"/>
        <v>7</v>
      </c>
      <c r="AB6" s="113">
        <f t="shared" ca="1" si="0"/>
        <v>1</v>
      </c>
      <c r="AC6" s="113">
        <f t="shared" ca="1" si="0"/>
        <v>2</v>
      </c>
      <c r="AD6" s="113">
        <f t="shared" ca="1" si="0"/>
        <v>3</v>
      </c>
      <c r="AE6" s="113">
        <f t="shared" ca="1" si="0"/>
        <v>4</v>
      </c>
      <c r="AF6" s="113">
        <f t="shared" ca="1" si="0"/>
        <v>5</v>
      </c>
      <c r="AG6" s="113">
        <f t="shared" ca="1" si="0"/>
        <v>6</v>
      </c>
      <c r="AH6" s="105"/>
      <c r="AI6" s="105"/>
    </row>
    <row r="7" spans="1:42" ht="12.75" customHeight="1" thickBot="1" x14ac:dyDescent="0.25">
      <c r="A7" s="174"/>
      <c r="B7" s="175"/>
      <c r="C7" s="173">
        <f ca="1">$B$6</f>
        <v>45505</v>
      </c>
      <c r="D7" s="133">
        <f t="shared" ref="D7:AG7" ca="1" si="1">IF(C7="","",IF(MONTH(C7+1)=$A$5,C7+1,""))</f>
        <v>45506</v>
      </c>
      <c r="E7" s="133">
        <f t="shared" ca="1" si="1"/>
        <v>45507</v>
      </c>
      <c r="F7" s="133">
        <f t="shared" ca="1" si="1"/>
        <v>45508</v>
      </c>
      <c r="G7" s="133">
        <f t="shared" ca="1" si="1"/>
        <v>45509</v>
      </c>
      <c r="H7" s="133">
        <f t="shared" ca="1" si="1"/>
        <v>45510</v>
      </c>
      <c r="I7" s="133">
        <f t="shared" ca="1" si="1"/>
        <v>45511</v>
      </c>
      <c r="J7" s="133">
        <f t="shared" ca="1" si="1"/>
        <v>45512</v>
      </c>
      <c r="K7" s="133">
        <f t="shared" ca="1" si="1"/>
        <v>45513</v>
      </c>
      <c r="L7" s="133">
        <f t="shared" ca="1" si="1"/>
        <v>45514</v>
      </c>
      <c r="M7" s="133">
        <f t="shared" ca="1" si="1"/>
        <v>45515</v>
      </c>
      <c r="N7" s="133">
        <f t="shared" ca="1" si="1"/>
        <v>45516</v>
      </c>
      <c r="O7" s="133">
        <f t="shared" ca="1" si="1"/>
        <v>45517</v>
      </c>
      <c r="P7" s="133">
        <f t="shared" ca="1" si="1"/>
        <v>45518</v>
      </c>
      <c r="Q7" s="133">
        <f t="shared" ca="1" si="1"/>
        <v>45519</v>
      </c>
      <c r="R7" s="133">
        <f t="shared" ca="1" si="1"/>
        <v>45520</v>
      </c>
      <c r="S7" s="133">
        <f t="shared" ca="1" si="1"/>
        <v>45521</v>
      </c>
      <c r="T7" s="133">
        <f t="shared" ca="1" si="1"/>
        <v>45522</v>
      </c>
      <c r="U7" s="133">
        <f t="shared" ca="1" si="1"/>
        <v>45523</v>
      </c>
      <c r="V7" s="133">
        <f t="shared" ca="1" si="1"/>
        <v>45524</v>
      </c>
      <c r="W7" s="133">
        <f t="shared" ca="1" si="1"/>
        <v>45525</v>
      </c>
      <c r="X7" s="133">
        <f t="shared" ca="1" si="1"/>
        <v>45526</v>
      </c>
      <c r="Y7" s="133">
        <f t="shared" ca="1" si="1"/>
        <v>45527</v>
      </c>
      <c r="Z7" s="133">
        <f t="shared" ca="1" si="1"/>
        <v>45528</v>
      </c>
      <c r="AA7" s="133">
        <f t="shared" ca="1" si="1"/>
        <v>45529</v>
      </c>
      <c r="AB7" s="133">
        <f t="shared" ca="1" si="1"/>
        <v>45530</v>
      </c>
      <c r="AC7" s="133">
        <f t="shared" ca="1" si="1"/>
        <v>45531</v>
      </c>
      <c r="AD7" s="133">
        <f t="shared" ca="1" si="1"/>
        <v>45532</v>
      </c>
      <c r="AE7" s="133">
        <f t="shared" ca="1" si="1"/>
        <v>45533</v>
      </c>
      <c r="AF7" s="133">
        <f t="shared" ca="1" si="1"/>
        <v>45534</v>
      </c>
      <c r="AG7" s="133">
        <f t="shared" ca="1" si="1"/>
        <v>45535</v>
      </c>
      <c r="AH7" s="236"/>
    </row>
    <row r="8" spans="1:42" ht="26.25" thickBot="1" x14ac:dyDescent="0.25">
      <c r="A8" s="176"/>
      <c r="B8" s="177" t="s">
        <v>1</v>
      </c>
      <c r="C8" s="172">
        <v>1</v>
      </c>
      <c r="D8" s="122">
        <f ca="1">IF(D6&lt;&gt;0,C8+1,"")</f>
        <v>2</v>
      </c>
      <c r="E8" s="122">
        <f t="shared" ref="E8:AG8" ca="1" si="2">IF(E6&lt;&gt;0,D8+1,"")</f>
        <v>3</v>
      </c>
      <c r="F8" s="122">
        <f t="shared" ca="1" si="2"/>
        <v>4</v>
      </c>
      <c r="G8" s="122">
        <f t="shared" ca="1" si="2"/>
        <v>5</v>
      </c>
      <c r="H8" s="122">
        <f t="shared" ca="1" si="2"/>
        <v>6</v>
      </c>
      <c r="I8" s="122">
        <f t="shared" ca="1" si="2"/>
        <v>7</v>
      </c>
      <c r="J8" s="122">
        <f t="shared" ca="1" si="2"/>
        <v>8</v>
      </c>
      <c r="K8" s="122">
        <f t="shared" ca="1" si="2"/>
        <v>9</v>
      </c>
      <c r="L8" s="122">
        <f t="shared" ca="1" si="2"/>
        <v>10</v>
      </c>
      <c r="M8" s="122">
        <f t="shared" ca="1" si="2"/>
        <v>11</v>
      </c>
      <c r="N8" s="122">
        <f t="shared" ca="1" si="2"/>
        <v>12</v>
      </c>
      <c r="O8" s="122">
        <f t="shared" ca="1" si="2"/>
        <v>13</v>
      </c>
      <c r="P8" s="122">
        <f t="shared" ca="1" si="2"/>
        <v>14</v>
      </c>
      <c r="Q8" s="122">
        <f t="shared" ca="1" si="2"/>
        <v>15</v>
      </c>
      <c r="R8" s="122">
        <f t="shared" ca="1" si="2"/>
        <v>16</v>
      </c>
      <c r="S8" s="122">
        <f t="shared" ca="1" si="2"/>
        <v>17</v>
      </c>
      <c r="T8" s="122">
        <f t="shared" ca="1" si="2"/>
        <v>18</v>
      </c>
      <c r="U8" s="122">
        <f t="shared" ca="1" si="2"/>
        <v>19</v>
      </c>
      <c r="V8" s="122">
        <f t="shared" ca="1" si="2"/>
        <v>20</v>
      </c>
      <c r="W8" s="122">
        <f t="shared" ca="1" si="2"/>
        <v>21</v>
      </c>
      <c r="X8" s="122">
        <f t="shared" ca="1" si="2"/>
        <v>22</v>
      </c>
      <c r="Y8" s="122">
        <f t="shared" ca="1" si="2"/>
        <v>23</v>
      </c>
      <c r="Z8" s="122">
        <f t="shared" ca="1" si="2"/>
        <v>24</v>
      </c>
      <c r="AA8" s="122">
        <f t="shared" ca="1" si="2"/>
        <v>25</v>
      </c>
      <c r="AB8" s="122">
        <f t="shared" ca="1" si="2"/>
        <v>26</v>
      </c>
      <c r="AC8" s="122">
        <f t="shared" ca="1" si="2"/>
        <v>27</v>
      </c>
      <c r="AD8" s="122">
        <f t="shared" ca="1" si="2"/>
        <v>28</v>
      </c>
      <c r="AE8" s="122">
        <f t="shared" ca="1" si="2"/>
        <v>29</v>
      </c>
      <c r="AF8" s="122">
        <f t="shared" ca="1" si="2"/>
        <v>30</v>
      </c>
      <c r="AG8" s="234">
        <f t="shared" ca="1" si="2"/>
        <v>31</v>
      </c>
      <c r="AH8" s="288" t="s">
        <v>59</v>
      </c>
      <c r="AI8" s="235" t="s">
        <v>19</v>
      </c>
      <c r="AJ8" s="122" t="s">
        <v>11</v>
      </c>
      <c r="AK8" s="99"/>
      <c r="AL8" s="99"/>
      <c r="AM8" s="99"/>
      <c r="AN8" s="99"/>
      <c r="AO8" s="99"/>
      <c r="AP8" s="99"/>
    </row>
    <row r="9" spans="1:42" s="132" customFormat="1" ht="22.5" customHeight="1" thickBot="1" x14ac:dyDescent="0.25">
      <c r="A9" s="208"/>
      <c r="B9" s="209" t="s">
        <v>64</v>
      </c>
      <c r="C9" s="244">
        <f>C10+C42+C74+C106</f>
        <v>0</v>
      </c>
      <c r="D9" s="244">
        <f t="shared" ref="D9:AG9" si="3">D10+D42+D74+D106</f>
        <v>0</v>
      </c>
      <c r="E9" s="244">
        <f t="shared" si="3"/>
        <v>0</v>
      </c>
      <c r="F9" s="244">
        <f t="shared" si="3"/>
        <v>0</v>
      </c>
      <c r="G9" s="244">
        <f t="shared" si="3"/>
        <v>0</v>
      </c>
      <c r="H9" s="244">
        <f t="shared" si="3"/>
        <v>0</v>
      </c>
      <c r="I9" s="244">
        <f t="shared" si="3"/>
        <v>0</v>
      </c>
      <c r="J9" s="244">
        <f t="shared" si="3"/>
        <v>0</v>
      </c>
      <c r="K9" s="244">
        <f t="shared" si="3"/>
        <v>0</v>
      </c>
      <c r="L9" s="244">
        <f t="shared" si="3"/>
        <v>0</v>
      </c>
      <c r="M9" s="244">
        <f t="shared" si="3"/>
        <v>0</v>
      </c>
      <c r="N9" s="244">
        <f t="shared" si="3"/>
        <v>0</v>
      </c>
      <c r="O9" s="244">
        <f t="shared" si="3"/>
        <v>0</v>
      </c>
      <c r="P9" s="244">
        <f t="shared" si="3"/>
        <v>0</v>
      </c>
      <c r="Q9" s="244">
        <f t="shared" si="3"/>
        <v>0</v>
      </c>
      <c r="R9" s="244">
        <f t="shared" si="3"/>
        <v>0</v>
      </c>
      <c r="S9" s="244">
        <f t="shared" si="3"/>
        <v>0</v>
      </c>
      <c r="T9" s="244">
        <f t="shared" si="3"/>
        <v>0</v>
      </c>
      <c r="U9" s="244">
        <f t="shared" si="3"/>
        <v>0</v>
      </c>
      <c r="V9" s="244">
        <f t="shared" si="3"/>
        <v>0</v>
      </c>
      <c r="W9" s="244">
        <f t="shared" si="3"/>
        <v>0</v>
      </c>
      <c r="X9" s="244">
        <f t="shared" si="3"/>
        <v>0</v>
      </c>
      <c r="Y9" s="244">
        <f t="shared" si="3"/>
        <v>0</v>
      </c>
      <c r="Z9" s="244">
        <f t="shared" si="3"/>
        <v>0</v>
      </c>
      <c r="AA9" s="244">
        <f t="shared" si="3"/>
        <v>0</v>
      </c>
      <c r="AB9" s="244">
        <f t="shared" si="3"/>
        <v>0</v>
      </c>
      <c r="AC9" s="244">
        <f t="shared" si="3"/>
        <v>0</v>
      </c>
      <c r="AD9" s="244">
        <f t="shared" si="3"/>
        <v>0</v>
      </c>
      <c r="AE9" s="244">
        <f t="shared" si="3"/>
        <v>0</v>
      </c>
      <c r="AF9" s="244">
        <f t="shared" si="3"/>
        <v>0</v>
      </c>
      <c r="AG9" s="245">
        <f t="shared" si="3"/>
        <v>0</v>
      </c>
      <c r="AH9" s="289">
        <f>AH10+AH42+AH74</f>
        <v>0</v>
      </c>
      <c r="AI9" s="237"/>
      <c r="AJ9" s="148"/>
      <c r="AK9" s="120"/>
      <c r="AL9" s="120"/>
      <c r="AM9" s="120"/>
      <c r="AN9" s="120"/>
      <c r="AO9" s="120"/>
      <c r="AP9" s="120"/>
    </row>
    <row r="10" spans="1:42" s="120" customFormat="1" ht="16.5" customHeight="1" thickBot="1" x14ac:dyDescent="0.25">
      <c r="A10" s="258" t="str">
        <f>Central!A12</f>
        <v xml:space="preserve">Horizon Europe Project: - Nr: </v>
      </c>
      <c r="B10" s="259"/>
      <c r="C10" s="260">
        <f t="shared" ref="C10:AG10" si="4">C11+C13+C15+C17+C19+C21+C23+C25+C27+C29+C31+C33+C35+C37+C39</f>
        <v>0</v>
      </c>
      <c r="D10" s="261">
        <f t="shared" si="4"/>
        <v>0</v>
      </c>
      <c r="E10" s="261">
        <f t="shared" si="4"/>
        <v>0</v>
      </c>
      <c r="F10" s="261">
        <f t="shared" si="4"/>
        <v>0</v>
      </c>
      <c r="G10" s="261">
        <f t="shared" si="4"/>
        <v>0</v>
      </c>
      <c r="H10" s="261">
        <f t="shared" si="4"/>
        <v>0</v>
      </c>
      <c r="I10" s="261">
        <f t="shared" si="4"/>
        <v>0</v>
      </c>
      <c r="J10" s="261">
        <f t="shared" si="4"/>
        <v>0</v>
      </c>
      <c r="K10" s="261">
        <f t="shared" si="4"/>
        <v>0</v>
      </c>
      <c r="L10" s="261">
        <f t="shared" si="4"/>
        <v>0</v>
      </c>
      <c r="M10" s="261">
        <f t="shared" si="4"/>
        <v>0</v>
      </c>
      <c r="N10" s="261">
        <f t="shared" si="4"/>
        <v>0</v>
      </c>
      <c r="O10" s="261">
        <f t="shared" si="4"/>
        <v>0</v>
      </c>
      <c r="P10" s="261">
        <f t="shared" si="4"/>
        <v>0</v>
      </c>
      <c r="Q10" s="261">
        <f t="shared" si="4"/>
        <v>0</v>
      </c>
      <c r="R10" s="261">
        <f t="shared" si="4"/>
        <v>0</v>
      </c>
      <c r="S10" s="261">
        <f t="shared" si="4"/>
        <v>0</v>
      </c>
      <c r="T10" s="261">
        <f t="shared" si="4"/>
        <v>0</v>
      </c>
      <c r="U10" s="261">
        <f t="shared" si="4"/>
        <v>0</v>
      </c>
      <c r="V10" s="261">
        <f t="shared" si="4"/>
        <v>0</v>
      </c>
      <c r="W10" s="261">
        <f t="shared" si="4"/>
        <v>0</v>
      </c>
      <c r="X10" s="261">
        <f t="shared" si="4"/>
        <v>0</v>
      </c>
      <c r="Y10" s="261">
        <f t="shared" si="4"/>
        <v>0</v>
      </c>
      <c r="Z10" s="261">
        <f t="shared" si="4"/>
        <v>0</v>
      </c>
      <c r="AA10" s="261">
        <f t="shared" si="4"/>
        <v>0</v>
      </c>
      <c r="AB10" s="261">
        <f t="shared" si="4"/>
        <v>0</v>
      </c>
      <c r="AC10" s="261">
        <f t="shared" si="4"/>
        <v>0</v>
      </c>
      <c r="AD10" s="261">
        <f t="shared" si="4"/>
        <v>0</v>
      </c>
      <c r="AE10" s="261">
        <f t="shared" si="4"/>
        <v>0</v>
      </c>
      <c r="AF10" s="261">
        <f t="shared" si="4"/>
        <v>0</v>
      </c>
      <c r="AG10" s="262">
        <f t="shared" si="4"/>
        <v>0</v>
      </c>
      <c r="AH10" s="289">
        <f>SUM(AH11:AH39)</f>
        <v>0</v>
      </c>
      <c r="AI10" s="238"/>
      <c r="AJ10" s="149"/>
    </row>
    <row r="11" spans="1:42" ht="13.15" customHeight="1" x14ac:dyDescent="0.2">
      <c r="A11" s="136" t="str">
        <f>Central!A16</f>
        <v>-</v>
      </c>
      <c r="B11" s="138">
        <f>Central!I16</f>
        <v>0</v>
      </c>
      <c r="C11" s="296"/>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290">
        <f>ROUND(AI11/Central!$M$6,2)</f>
        <v>0</v>
      </c>
      <c r="AI11" s="239">
        <f>SUM(C11:AG11)</f>
        <v>0</v>
      </c>
      <c r="AJ11" s="150"/>
      <c r="AK11" s="99"/>
      <c r="AL11" s="99"/>
      <c r="AM11" s="99"/>
      <c r="AN11" s="99"/>
      <c r="AO11" s="99"/>
      <c r="AP11" s="99"/>
    </row>
    <row r="12" spans="1:42" ht="13.15" hidden="1" customHeight="1" outlineLevel="1" x14ac:dyDescent="0.2">
      <c r="A12" s="207" t="s">
        <v>55</v>
      </c>
      <c r="B12" s="138"/>
      <c r="C12" s="296" t="s">
        <v>42</v>
      </c>
      <c r="D12" s="296"/>
      <c r="E12" s="296"/>
      <c r="F12" s="296"/>
      <c r="G12" s="296"/>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290">
        <f>ROUND(AI12/Central!$M$6,2)</f>
        <v>0</v>
      </c>
      <c r="AI12" s="239">
        <f t="shared" ref="AI12:AI39" si="5">SUM(C12:AG12)</f>
        <v>0</v>
      </c>
      <c r="AJ12" s="150"/>
      <c r="AK12" s="99"/>
      <c r="AL12" s="99"/>
      <c r="AM12" s="99"/>
      <c r="AN12" s="99"/>
      <c r="AO12" s="99"/>
      <c r="AP12" s="99"/>
    </row>
    <row r="13" spans="1:42" ht="13.15" customHeight="1" collapsed="1" x14ac:dyDescent="0.2">
      <c r="A13" s="136" t="str">
        <f>Central!A17</f>
        <v>-</v>
      </c>
      <c r="B13" s="138">
        <f>Central!I17</f>
        <v>0</v>
      </c>
      <c r="C13" s="296"/>
      <c r="D13" s="296"/>
      <c r="E13" s="296"/>
      <c r="F13" s="296"/>
      <c r="G13" s="296"/>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0">
        <f>ROUND(AI13/Central!$M$6,2)</f>
        <v>0</v>
      </c>
      <c r="AI13" s="239">
        <f t="shared" si="5"/>
        <v>0</v>
      </c>
      <c r="AJ13" s="150"/>
      <c r="AK13" s="99"/>
      <c r="AL13" s="99"/>
      <c r="AM13" s="99"/>
      <c r="AN13" s="99"/>
      <c r="AO13" s="99"/>
      <c r="AP13" s="99"/>
    </row>
    <row r="14" spans="1:42" ht="13.15" hidden="1" customHeight="1" outlineLevel="1" x14ac:dyDescent="0.2">
      <c r="A14" s="207" t="s">
        <v>55</v>
      </c>
      <c r="B14" s="138"/>
      <c r="C14" s="296" t="s">
        <v>42</v>
      </c>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0">
        <f>ROUND(AI14/Central!$M$6,2)</f>
        <v>0</v>
      </c>
      <c r="AI14" s="239">
        <f t="shared" si="5"/>
        <v>0</v>
      </c>
      <c r="AJ14" s="150"/>
      <c r="AK14" s="99"/>
      <c r="AL14" s="99"/>
      <c r="AM14" s="99"/>
      <c r="AN14" s="99"/>
      <c r="AO14" s="99"/>
      <c r="AP14" s="99"/>
    </row>
    <row r="15" spans="1:42" ht="13.15" customHeight="1" collapsed="1" x14ac:dyDescent="0.2">
      <c r="A15" s="136" t="str">
        <f>Central!A18</f>
        <v>-</v>
      </c>
      <c r="B15" s="138">
        <f>Central!I18</f>
        <v>0</v>
      </c>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0">
        <f>ROUND(AI15/Central!$M$6,2)</f>
        <v>0</v>
      </c>
      <c r="AI15" s="239">
        <f t="shared" si="5"/>
        <v>0</v>
      </c>
      <c r="AJ15" s="150"/>
      <c r="AK15" s="99"/>
      <c r="AL15" s="99"/>
      <c r="AM15" s="99"/>
      <c r="AN15" s="99"/>
      <c r="AO15" s="99"/>
      <c r="AP15" s="99"/>
    </row>
    <row r="16" spans="1:42" ht="13.15" hidden="1" customHeight="1" outlineLevel="1" x14ac:dyDescent="0.2">
      <c r="A16" s="207" t="s">
        <v>55</v>
      </c>
      <c r="B16" s="138"/>
      <c r="C16" s="296" t="s">
        <v>42</v>
      </c>
      <c r="D16" s="296" t="s">
        <v>42</v>
      </c>
      <c r="E16" s="296" t="s">
        <v>42</v>
      </c>
      <c r="F16" s="296" t="s">
        <v>42</v>
      </c>
      <c r="G16" s="296" t="s">
        <v>42</v>
      </c>
      <c r="H16" s="296" t="s">
        <v>42</v>
      </c>
      <c r="I16" s="296" t="s">
        <v>42</v>
      </c>
      <c r="J16" s="296" t="s">
        <v>42</v>
      </c>
      <c r="K16" s="296" t="s">
        <v>42</v>
      </c>
      <c r="L16" s="296" t="s">
        <v>42</v>
      </c>
      <c r="M16" s="296" t="s">
        <v>42</v>
      </c>
      <c r="N16" s="296" t="s">
        <v>42</v>
      </c>
      <c r="O16" s="296" t="s">
        <v>42</v>
      </c>
      <c r="P16" s="296" t="s">
        <v>42</v>
      </c>
      <c r="Q16" s="296" t="s">
        <v>42</v>
      </c>
      <c r="R16" s="296" t="s">
        <v>42</v>
      </c>
      <c r="S16" s="296" t="s">
        <v>42</v>
      </c>
      <c r="T16" s="296" t="s">
        <v>42</v>
      </c>
      <c r="U16" s="296" t="s">
        <v>42</v>
      </c>
      <c r="V16" s="296" t="s">
        <v>42</v>
      </c>
      <c r="W16" s="296" t="s">
        <v>42</v>
      </c>
      <c r="X16" s="296" t="s">
        <v>42</v>
      </c>
      <c r="Y16" s="296" t="s">
        <v>42</v>
      </c>
      <c r="Z16" s="296" t="s">
        <v>42</v>
      </c>
      <c r="AA16" s="296" t="s">
        <v>42</v>
      </c>
      <c r="AB16" s="296" t="s">
        <v>42</v>
      </c>
      <c r="AC16" s="296" t="s">
        <v>42</v>
      </c>
      <c r="AD16" s="296" t="s">
        <v>42</v>
      </c>
      <c r="AE16" s="296" t="s">
        <v>42</v>
      </c>
      <c r="AF16" s="296" t="s">
        <v>42</v>
      </c>
      <c r="AG16" s="296" t="s">
        <v>42</v>
      </c>
      <c r="AH16" s="290">
        <f>ROUND(AI16/Central!$M$6,2)</f>
        <v>0</v>
      </c>
      <c r="AI16" s="239">
        <f t="shared" si="5"/>
        <v>0</v>
      </c>
      <c r="AJ16" s="150"/>
      <c r="AK16" s="99"/>
      <c r="AL16" s="99"/>
      <c r="AM16" s="99"/>
      <c r="AN16" s="99"/>
      <c r="AO16" s="99"/>
      <c r="AP16" s="99"/>
    </row>
    <row r="17" spans="1:42" ht="13.15" customHeight="1" collapsed="1" x14ac:dyDescent="0.2">
      <c r="A17" s="136" t="str">
        <f>Central!A19</f>
        <v>-</v>
      </c>
      <c r="B17" s="138">
        <f>Central!I19</f>
        <v>0</v>
      </c>
      <c r="C17" s="296"/>
      <c r="D17" s="296"/>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0">
        <f>ROUND(AI17/Central!$M$6,2)</f>
        <v>0</v>
      </c>
      <c r="AI17" s="239">
        <f t="shared" si="5"/>
        <v>0</v>
      </c>
      <c r="AJ17" s="150"/>
      <c r="AK17" s="99"/>
      <c r="AL17" s="99"/>
      <c r="AM17" s="99"/>
      <c r="AN17" s="99"/>
      <c r="AO17" s="99"/>
      <c r="AP17" s="99"/>
    </row>
    <row r="18" spans="1:42" ht="13.15" hidden="1" customHeight="1" outlineLevel="1" x14ac:dyDescent="0.2">
      <c r="A18" s="207" t="s">
        <v>55</v>
      </c>
      <c r="B18" s="138"/>
      <c r="C18" s="296" t="s">
        <v>42</v>
      </c>
      <c r="D18" s="296" t="s">
        <v>42</v>
      </c>
      <c r="E18" s="296" t="s">
        <v>42</v>
      </c>
      <c r="F18" s="296" t="s">
        <v>42</v>
      </c>
      <c r="G18" s="296" t="s">
        <v>42</v>
      </c>
      <c r="H18" s="296" t="s">
        <v>42</v>
      </c>
      <c r="I18" s="296" t="s">
        <v>42</v>
      </c>
      <c r="J18" s="296" t="s">
        <v>42</v>
      </c>
      <c r="K18" s="296" t="s">
        <v>42</v>
      </c>
      <c r="L18" s="296" t="s">
        <v>42</v>
      </c>
      <c r="M18" s="296" t="s">
        <v>42</v>
      </c>
      <c r="N18" s="296" t="s">
        <v>42</v>
      </c>
      <c r="O18" s="296" t="s">
        <v>42</v>
      </c>
      <c r="P18" s="296" t="s">
        <v>42</v>
      </c>
      <c r="Q18" s="296" t="s">
        <v>42</v>
      </c>
      <c r="R18" s="296" t="s">
        <v>42</v>
      </c>
      <c r="S18" s="296" t="s">
        <v>42</v>
      </c>
      <c r="T18" s="296"/>
      <c r="U18" s="296"/>
      <c r="V18" s="296"/>
      <c r="W18" s="296"/>
      <c r="X18" s="296"/>
      <c r="Y18" s="296"/>
      <c r="Z18" s="296"/>
      <c r="AA18" s="296"/>
      <c r="AB18" s="296" t="s">
        <v>42</v>
      </c>
      <c r="AC18" s="296" t="s">
        <v>42</v>
      </c>
      <c r="AD18" s="296" t="s">
        <v>42</v>
      </c>
      <c r="AE18" s="296" t="s">
        <v>42</v>
      </c>
      <c r="AF18" s="296" t="s">
        <v>42</v>
      </c>
      <c r="AG18" s="296" t="s">
        <v>42</v>
      </c>
      <c r="AH18" s="290">
        <f>ROUND(AI18/Central!$M$6,2)</f>
        <v>0</v>
      </c>
      <c r="AI18" s="239">
        <f t="shared" si="5"/>
        <v>0</v>
      </c>
      <c r="AJ18" s="150"/>
      <c r="AK18" s="99"/>
      <c r="AL18" s="99"/>
      <c r="AM18" s="99"/>
      <c r="AN18" s="99"/>
      <c r="AO18" s="99"/>
      <c r="AP18" s="99"/>
    </row>
    <row r="19" spans="1:42" ht="13.15" customHeight="1" collapsed="1" x14ac:dyDescent="0.2">
      <c r="A19" s="136" t="str">
        <f>Central!A20</f>
        <v>-</v>
      </c>
      <c r="B19" s="138">
        <f>Central!I20</f>
        <v>0</v>
      </c>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0">
        <f>ROUND(AI19/Central!$M$6,2)</f>
        <v>0</v>
      </c>
      <c r="AI19" s="239">
        <f t="shared" si="5"/>
        <v>0</v>
      </c>
      <c r="AJ19" s="150"/>
      <c r="AK19" s="99"/>
      <c r="AL19" s="99"/>
      <c r="AM19" s="99"/>
      <c r="AN19" s="99"/>
      <c r="AO19" s="99"/>
      <c r="AP19" s="99"/>
    </row>
    <row r="20" spans="1:42" ht="13.15" hidden="1" customHeight="1" outlineLevel="1" x14ac:dyDescent="0.2">
      <c r="A20" s="207" t="s">
        <v>55</v>
      </c>
      <c r="B20" s="138"/>
      <c r="C20" s="296" t="s">
        <v>42</v>
      </c>
      <c r="D20" s="296" t="s">
        <v>42</v>
      </c>
      <c r="E20" s="296" t="s">
        <v>42</v>
      </c>
      <c r="F20" s="296" t="s">
        <v>42</v>
      </c>
      <c r="G20" s="296" t="s">
        <v>42</v>
      </c>
      <c r="H20" s="296" t="s">
        <v>42</v>
      </c>
      <c r="I20" s="296" t="s">
        <v>42</v>
      </c>
      <c r="J20" s="296" t="s">
        <v>42</v>
      </c>
      <c r="K20" s="296" t="s">
        <v>42</v>
      </c>
      <c r="L20" s="296" t="s">
        <v>42</v>
      </c>
      <c r="M20" s="296" t="s">
        <v>42</v>
      </c>
      <c r="N20" s="296" t="s">
        <v>42</v>
      </c>
      <c r="O20" s="296" t="s">
        <v>42</v>
      </c>
      <c r="P20" s="296" t="s">
        <v>42</v>
      </c>
      <c r="Q20" s="296" t="s">
        <v>42</v>
      </c>
      <c r="R20" s="296" t="s">
        <v>42</v>
      </c>
      <c r="S20" s="296" t="s">
        <v>42</v>
      </c>
      <c r="T20" s="296"/>
      <c r="U20" s="296"/>
      <c r="V20" s="296"/>
      <c r="W20" s="296"/>
      <c r="X20" s="296"/>
      <c r="Y20" s="296"/>
      <c r="Z20" s="296"/>
      <c r="AA20" s="296"/>
      <c r="AB20" s="296" t="s">
        <v>42</v>
      </c>
      <c r="AC20" s="296" t="s">
        <v>42</v>
      </c>
      <c r="AD20" s="296" t="s">
        <v>42</v>
      </c>
      <c r="AE20" s="296" t="s">
        <v>42</v>
      </c>
      <c r="AF20" s="296" t="s">
        <v>42</v>
      </c>
      <c r="AG20" s="296" t="s">
        <v>42</v>
      </c>
      <c r="AH20" s="290">
        <f>ROUND(AI20/Central!$M$6,2)</f>
        <v>0</v>
      </c>
      <c r="AI20" s="239">
        <f t="shared" si="5"/>
        <v>0</v>
      </c>
      <c r="AJ20" s="150"/>
      <c r="AK20" s="99"/>
      <c r="AL20" s="99"/>
      <c r="AM20" s="99"/>
      <c r="AN20" s="99"/>
      <c r="AO20" s="99"/>
      <c r="AP20" s="99"/>
    </row>
    <row r="21" spans="1:42" ht="13.15" customHeight="1" collapsed="1" x14ac:dyDescent="0.2">
      <c r="A21" s="136" t="str">
        <f>Central!A21</f>
        <v>-</v>
      </c>
      <c r="B21" s="138">
        <f>Central!I21</f>
        <v>0</v>
      </c>
      <c r="C21" s="296"/>
      <c r="D21" s="296"/>
      <c r="E21" s="296"/>
      <c r="F21" s="296"/>
      <c r="G21" s="296"/>
      <c r="H21" s="296"/>
      <c r="I21" s="296"/>
      <c r="J21" s="296"/>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0">
        <f>ROUND(AI21/Central!$M$6,2)</f>
        <v>0</v>
      </c>
      <c r="AI21" s="239">
        <f t="shared" si="5"/>
        <v>0</v>
      </c>
      <c r="AJ21" s="150"/>
      <c r="AK21" s="99"/>
      <c r="AL21" s="99"/>
      <c r="AM21" s="99"/>
      <c r="AN21" s="99"/>
      <c r="AO21" s="99"/>
      <c r="AP21" s="99"/>
    </row>
    <row r="22" spans="1:42" ht="13.15" hidden="1" customHeight="1" outlineLevel="1" x14ac:dyDescent="0.2">
      <c r="A22" s="207" t="s">
        <v>55</v>
      </c>
      <c r="B22" s="138"/>
      <c r="C22" s="296" t="s">
        <v>42</v>
      </c>
      <c r="D22" s="296" t="s">
        <v>42</v>
      </c>
      <c r="E22" s="296" t="s">
        <v>42</v>
      </c>
      <c r="F22" s="296" t="s">
        <v>42</v>
      </c>
      <c r="G22" s="296" t="s">
        <v>42</v>
      </c>
      <c r="H22" s="296" t="s">
        <v>42</v>
      </c>
      <c r="I22" s="296" t="s">
        <v>42</v>
      </c>
      <c r="J22" s="296" t="s">
        <v>42</v>
      </c>
      <c r="K22" s="296" t="s">
        <v>42</v>
      </c>
      <c r="L22" s="296" t="s">
        <v>42</v>
      </c>
      <c r="M22" s="296" t="s">
        <v>42</v>
      </c>
      <c r="N22" s="296" t="s">
        <v>42</v>
      </c>
      <c r="O22" s="296" t="s">
        <v>42</v>
      </c>
      <c r="P22" s="296" t="s">
        <v>42</v>
      </c>
      <c r="Q22" s="296" t="s">
        <v>42</v>
      </c>
      <c r="R22" s="296" t="s">
        <v>42</v>
      </c>
      <c r="S22" s="296" t="s">
        <v>42</v>
      </c>
      <c r="T22" s="296" t="s">
        <v>42</v>
      </c>
      <c r="U22" s="296" t="s">
        <v>42</v>
      </c>
      <c r="V22" s="296" t="s">
        <v>42</v>
      </c>
      <c r="W22" s="296" t="s">
        <v>42</v>
      </c>
      <c r="X22" s="296" t="s">
        <v>42</v>
      </c>
      <c r="Y22" s="296" t="s">
        <v>42</v>
      </c>
      <c r="Z22" s="296" t="s">
        <v>42</v>
      </c>
      <c r="AA22" s="296" t="s">
        <v>42</v>
      </c>
      <c r="AB22" s="296" t="s">
        <v>42</v>
      </c>
      <c r="AC22" s="296" t="s">
        <v>42</v>
      </c>
      <c r="AD22" s="296" t="s">
        <v>42</v>
      </c>
      <c r="AE22" s="296" t="s">
        <v>42</v>
      </c>
      <c r="AF22" s="296" t="s">
        <v>42</v>
      </c>
      <c r="AG22" s="296" t="s">
        <v>42</v>
      </c>
      <c r="AH22" s="290">
        <f>ROUND(AI22/Central!$M$6,2)</f>
        <v>0</v>
      </c>
      <c r="AI22" s="239">
        <f t="shared" si="5"/>
        <v>0</v>
      </c>
      <c r="AJ22" s="150"/>
      <c r="AK22" s="99"/>
      <c r="AL22" s="99"/>
      <c r="AM22" s="99"/>
      <c r="AN22" s="99"/>
      <c r="AO22" s="99"/>
      <c r="AP22" s="99"/>
    </row>
    <row r="23" spans="1:42" ht="13.15" customHeight="1" collapsed="1" x14ac:dyDescent="0.2">
      <c r="A23" s="136" t="str">
        <f>Central!A22</f>
        <v>-</v>
      </c>
      <c r="B23" s="138">
        <f>Central!I22</f>
        <v>0</v>
      </c>
      <c r="C23" s="296"/>
      <c r="D23" s="296"/>
      <c r="E23" s="296"/>
      <c r="F23" s="296"/>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0">
        <f>ROUND(AI23/Central!$M$6,2)</f>
        <v>0</v>
      </c>
      <c r="AI23" s="239">
        <f t="shared" si="5"/>
        <v>0</v>
      </c>
      <c r="AJ23" s="150"/>
      <c r="AK23" s="99"/>
      <c r="AL23" s="99"/>
      <c r="AM23" s="99"/>
      <c r="AN23" s="99"/>
      <c r="AO23" s="99"/>
      <c r="AP23" s="99"/>
    </row>
    <row r="24" spans="1:42" ht="13.15" hidden="1" customHeight="1" outlineLevel="1" x14ac:dyDescent="0.2">
      <c r="A24" s="207" t="s">
        <v>55</v>
      </c>
      <c r="B24" s="138"/>
      <c r="C24" s="296" t="s">
        <v>42</v>
      </c>
      <c r="D24" s="296" t="s">
        <v>42</v>
      </c>
      <c r="E24" s="296" t="s">
        <v>42</v>
      </c>
      <c r="F24" s="296" t="s">
        <v>42</v>
      </c>
      <c r="G24" s="296" t="s">
        <v>42</v>
      </c>
      <c r="H24" s="296" t="s">
        <v>42</v>
      </c>
      <c r="I24" s="296" t="s">
        <v>42</v>
      </c>
      <c r="J24" s="296" t="s">
        <v>42</v>
      </c>
      <c r="K24" s="296" t="s">
        <v>42</v>
      </c>
      <c r="L24" s="296" t="s">
        <v>42</v>
      </c>
      <c r="M24" s="296" t="s">
        <v>42</v>
      </c>
      <c r="N24" s="296" t="s">
        <v>42</v>
      </c>
      <c r="O24" s="296" t="s">
        <v>42</v>
      </c>
      <c r="P24" s="296" t="s">
        <v>42</v>
      </c>
      <c r="Q24" s="296" t="s">
        <v>42</v>
      </c>
      <c r="R24" s="296" t="s">
        <v>42</v>
      </c>
      <c r="S24" s="296" t="s">
        <v>42</v>
      </c>
      <c r="T24" s="296" t="s">
        <v>42</v>
      </c>
      <c r="U24" s="296" t="s">
        <v>42</v>
      </c>
      <c r="V24" s="296" t="s">
        <v>42</v>
      </c>
      <c r="W24" s="296" t="s">
        <v>42</v>
      </c>
      <c r="X24" s="296" t="s">
        <v>42</v>
      </c>
      <c r="Y24" s="296" t="s">
        <v>42</v>
      </c>
      <c r="Z24" s="296" t="s">
        <v>42</v>
      </c>
      <c r="AA24" s="296" t="s">
        <v>42</v>
      </c>
      <c r="AB24" s="296" t="s">
        <v>42</v>
      </c>
      <c r="AC24" s="296" t="s">
        <v>42</v>
      </c>
      <c r="AD24" s="296" t="s">
        <v>42</v>
      </c>
      <c r="AE24" s="296" t="s">
        <v>42</v>
      </c>
      <c r="AF24" s="296" t="s">
        <v>42</v>
      </c>
      <c r="AG24" s="296" t="s">
        <v>42</v>
      </c>
      <c r="AH24" s="290">
        <f>ROUND(AI24/Central!$M$6,2)</f>
        <v>0</v>
      </c>
      <c r="AI24" s="239">
        <f t="shared" si="5"/>
        <v>0</v>
      </c>
      <c r="AJ24" s="150"/>
      <c r="AK24" s="99"/>
      <c r="AL24" s="99"/>
      <c r="AM24" s="99"/>
      <c r="AN24" s="99"/>
      <c r="AO24" s="99"/>
      <c r="AP24" s="99"/>
    </row>
    <row r="25" spans="1:42" ht="13.15" customHeight="1" collapsed="1" x14ac:dyDescent="0.2">
      <c r="A25" s="136" t="str">
        <f>Central!A23</f>
        <v>-</v>
      </c>
      <c r="B25" s="138">
        <f>Central!I23</f>
        <v>0</v>
      </c>
      <c r="C25" s="296"/>
      <c r="D25" s="296"/>
      <c r="E25" s="296"/>
      <c r="F25" s="296"/>
      <c r="G25" s="296"/>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0">
        <f>ROUND(AI25/Central!$M$6,2)</f>
        <v>0</v>
      </c>
      <c r="AI25" s="239">
        <f t="shared" si="5"/>
        <v>0</v>
      </c>
      <c r="AJ25" s="150"/>
      <c r="AK25" s="99"/>
      <c r="AL25" s="99"/>
      <c r="AM25" s="99"/>
      <c r="AN25" s="99"/>
      <c r="AO25" s="99"/>
      <c r="AP25" s="99"/>
    </row>
    <row r="26" spans="1:42" ht="13.15" hidden="1" customHeight="1" outlineLevel="1" x14ac:dyDescent="0.2">
      <c r="A26" s="207" t="s">
        <v>55</v>
      </c>
      <c r="B26" s="138"/>
      <c r="C26" s="296" t="s">
        <v>42</v>
      </c>
      <c r="D26" s="296" t="s">
        <v>42</v>
      </c>
      <c r="E26" s="296" t="s">
        <v>42</v>
      </c>
      <c r="F26" s="296" t="s">
        <v>42</v>
      </c>
      <c r="G26" s="296" t="s">
        <v>42</v>
      </c>
      <c r="H26" s="296" t="s">
        <v>42</v>
      </c>
      <c r="I26" s="296" t="s">
        <v>42</v>
      </c>
      <c r="J26" s="296" t="s">
        <v>42</v>
      </c>
      <c r="K26" s="296" t="s">
        <v>42</v>
      </c>
      <c r="L26" s="296" t="s">
        <v>42</v>
      </c>
      <c r="M26" s="296" t="s">
        <v>42</v>
      </c>
      <c r="N26" s="296" t="s">
        <v>42</v>
      </c>
      <c r="O26" s="296" t="s">
        <v>42</v>
      </c>
      <c r="P26" s="296" t="s">
        <v>42</v>
      </c>
      <c r="Q26" s="296" t="s">
        <v>42</v>
      </c>
      <c r="R26" s="296" t="s">
        <v>42</v>
      </c>
      <c r="S26" s="296" t="s">
        <v>42</v>
      </c>
      <c r="T26" s="296" t="s">
        <v>42</v>
      </c>
      <c r="U26" s="296" t="s">
        <v>42</v>
      </c>
      <c r="V26" s="296" t="s">
        <v>42</v>
      </c>
      <c r="W26" s="296" t="s">
        <v>42</v>
      </c>
      <c r="X26" s="296" t="s">
        <v>42</v>
      </c>
      <c r="Y26" s="296" t="s">
        <v>42</v>
      </c>
      <c r="Z26" s="296" t="s">
        <v>42</v>
      </c>
      <c r="AA26" s="296" t="s">
        <v>42</v>
      </c>
      <c r="AB26" s="296" t="s">
        <v>42</v>
      </c>
      <c r="AC26" s="296" t="s">
        <v>42</v>
      </c>
      <c r="AD26" s="296" t="s">
        <v>42</v>
      </c>
      <c r="AE26" s="296" t="s">
        <v>42</v>
      </c>
      <c r="AF26" s="296" t="s">
        <v>42</v>
      </c>
      <c r="AG26" s="296" t="s">
        <v>42</v>
      </c>
      <c r="AH26" s="290">
        <f>ROUND(AI26/Central!$M$6,2)</f>
        <v>0</v>
      </c>
      <c r="AI26" s="239">
        <f t="shared" si="5"/>
        <v>0</v>
      </c>
      <c r="AJ26" s="150"/>
      <c r="AK26" s="99"/>
      <c r="AL26" s="99"/>
      <c r="AM26" s="99"/>
      <c r="AN26" s="99"/>
      <c r="AO26" s="99"/>
      <c r="AP26" s="99"/>
    </row>
    <row r="27" spans="1:42" ht="13.15" customHeight="1" collapsed="1" x14ac:dyDescent="0.2">
      <c r="A27" s="136" t="str">
        <f>Central!A24</f>
        <v>-</v>
      </c>
      <c r="B27" s="138">
        <f>Central!I24</f>
        <v>0</v>
      </c>
      <c r="C27" s="296"/>
      <c r="D27" s="296"/>
      <c r="E27" s="296"/>
      <c r="F27" s="296"/>
      <c r="G27" s="296"/>
      <c r="H27" s="296"/>
      <c r="I27" s="29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0">
        <f>ROUND(AI27/Central!$M$6,2)</f>
        <v>0</v>
      </c>
      <c r="AI27" s="239">
        <f t="shared" si="5"/>
        <v>0</v>
      </c>
      <c r="AJ27" s="150"/>
      <c r="AK27" s="99"/>
      <c r="AL27" s="99"/>
      <c r="AM27" s="99"/>
      <c r="AN27" s="99"/>
      <c r="AO27" s="99"/>
      <c r="AP27" s="99"/>
    </row>
    <row r="28" spans="1:42" ht="13.15" hidden="1" customHeight="1" outlineLevel="1" x14ac:dyDescent="0.2">
      <c r="A28" s="207" t="s">
        <v>55</v>
      </c>
      <c r="B28" s="138"/>
      <c r="C28" s="296" t="s">
        <v>42</v>
      </c>
      <c r="D28" s="296" t="s">
        <v>42</v>
      </c>
      <c r="E28" s="296" t="s">
        <v>42</v>
      </c>
      <c r="F28" s="296" t="s">
        <v>42</v>
      </c>
      <c r="G28" s="296" t="s">
        <v>42</v>
      </c>
      <c r="H28" s="296" t="s">
        <v>42</v>
      </c>
      <c r="I28" s="296" t="s">
        <v>42</v>
      </c>
      <c r="J28" s="296" t="s">
        <v>42</v>
      </c>
      <c r="K28" s="296" t="s">
        <v>42</v>
      </c>
      <c r="L28" s="296" t="s">
        <v>42</v>
      </c>
      <c r="M28" s="296" t="s">
        <v>42</v>
      </c>
      <c r="N28" s="296" t="s">
        <v>42</v>
      </c>
      <c r="O28" s="296" t="s">
        <v>42</v>
      </c>
      <c r="P28" s="296" t="s">
        <v>42</v>
      </c>
      <c r="Q28" s="296" t="s">
        <v>42</v>
      </c>
      <c r="R28" s="296" t="s">
        <v>42</v>
      </c>
      <c r="S28" s="296" t="s">
        <v>42</v>
      </c>
      <c r="T28" s="296" t="s">
        <v>42</v>
      </c>
      <c r="U28" s="296" t="s">
        <v>42</v>
      </c>
      <c r="V28" s="296" t="s">
        <v>42</v>
      </c>
      <c r="W28" s="296" t="s">
        <v>42</v>
      </c>
      <c r="X28" s="296" t="s">
        <v>42</v>
      </c>
      <c r="Y28" s="296" t="s">
        <v>42</v>
      </c>
      <c r="Z28" s="296" t="s">
        <v>42</v>
      </c>
      <c r="AA28" s="296" t="s">
        <v>42</v>
      </c>
      <c r="AB28" s="296" t="s">
        <v>42</v>
      </c>
      <c r="AC28" s="296" t="s">
        <v>42</v>
      </c>
      <c r="AD28" s="296" t="s">
        <v>42</v>
      </c>
      <c r="AE28" s="296" t="s">
        <v>42</v>
      </c>
      <c r="AF28" s="296" t="s">
        <v>42</v>
      </c>
      <c r="AG28" s="296" t="s">
        <v>42</v>
      </c>
      <c r="AH28" s="290">
        <f>ROUND(AI28/Central!$M$6,2)</f>
        <v>0</v>
      </c>
      <c r="AI28" s="239">
        <f t="shared" si="5"/>
        <v>0</v>
      </c>
      <c r="AJ28" s="150"/>
      <c r="AK28" s="99"/>
      <c r="AL28" s="99"/>
      <c r="AM28" s="99"/>
      <c r="AN28" s="99"/>
      <c r="AO28" s="99"/>
      <c r="AP28" s="99"/>
    </row>
    <row r="29" spans="1:42" ht="13.15" customHeight="1" collapsed="1" x14ac:dyDescent="0.2">
      <c r="A29" s="136" t="str">
        <f>Central!A25</f>
        <v>-</v>
      </c>
      <c r="B29" s="138">
        <f>Central!I25</f>
        <v>0</v>
      </c>
      <c r="C29" s="296"/>
      <c r="D29" s="296"/>
      <c r="E29" s="296"/>
      <c r="F29" s="296"/>
      <c r="G29" s="296"/>
      <c r="H29" s="296"/>
      <c r="I29" s="296"/>
      <c r="J29" s="296"/>
      <c r="K29" s="296"/>
      <c r="L29" s="296"/>
      <c r="M29" s="296"/>
      <c r="N29" s="296"/>
      <c r="O29" s="296"/>
      <c r="P29" s="296"/>
      <c r="Q29" s="296"/>
      <c r="R29" s="296"/>
      <c r="S29" s="296"/>
      <c r="T29" s="296"/>
      <c r="U29" s="296"/>
      <c r="V29" s="296"/>
      <c r="W29" s="296"/>
      <c r="X29" s="296"/>
      <c r="Y29" s="296"/>
      <c r="Z29" s="296"/>
      <c r="AA29" s="296"/>
      <c r="AB29" s="296"/>
      <c r="AC29" s="296"/>
      <c r="AD29" s="296"/>
      <c r="AE29" s="296"/>
      <c r="AF29" s="296"/>
      <c r="AG29" s="296"/>
      <c r="AH29" s="290">
        <f>ROUND(AI29/Central!$M$6,2)</f>
        <v>0</v>
      </c>
      <c r="AI29" s="239">
        <f t="shared" si="5"/>
        <v>0</v>
      </c>
      <c r="AJ29" s="150"/>
      <c r="AK29" s="99" t="s">
        <v>42</v>
      </c>
      <c r="AL29" s="99"/>
      <c r="AM29" s="99"/>
      <c r="AN29" s="99"/>
      <c r="AO29" s="99"/>
      <c r="AP29" s="99"/>
    </row>
    <row r="30" spans="1:42" ht="13.15" hidden="1" customHeight="1" outlineLevel="1" x14ac:dyDescent="0.2">
      <c r="A30" s="207" t="s">
        <v>55</v>
      </c>
      <c r="B30" s="138"/>
      <c r="C30" s="296" t="s">
        <v>42</v>
      </c>
      <c r="D30" s="296" t="s">
        <v>42</v>
      </c>
      <c r="E30" s="296" t="s">
        <v>42</v>
      </c>
      <c r="F30" s="296" t="s">
        <v>42</v>
      </c>
      <c r="G30" s="296" t="s">
        <v>42</v>
      </c>
      <c r="H30" s="296" t="s">
        <v>42</v>
      </c>
      <c r="I30" s="296" t="s">
        <v>42</v>
      </c>
      <c r="J30" s="296" t="s">
        <v>42</v>
      </c>
      <c r="K30" s="296" t="s">
        <v>42</v>
      </c>
      <c r="L30" s="296" t="s">
        <v>42</v>
      </c>
      <c r="M30" s="296" t="s">
        <v>42</v>
      </c>
      <c r="N30" s="296" t="s">
        <v>42</v>
      </c>
      <c r="O30" s="296" t="s">
        <v>42</v>
      </c>
      <c r="P30" s="296" t="s">
        <v>42</v>
      </c>
      <c r="Q30" s="296" t="s">
        <v>42</v>
      </c>
      <c r="R30" s="296" t="s">
        <v>42</v>
      </c>
      <c r="S30" s="296" t="s">
        <v>42</v>
      </c>
      <c r="T30" s="296" t="s">
        <v>42</v>
      </c>
      <c r="U30" s="296" t="s">
        <v>42</v>
      </c>
      <c r="V30" s="296" t="s">
        <v>42</v>
      </c>
      <c r="W30" s="296" t="s">
        <v>42</v>
      </c>
      <c r="X30" s="296" t="s">
        <v>42</v>
      </c>
      <c r="Y30" s="296" t="s">
        <v>42</v>
      </c>
      <c r="Z30" s="296" t="s">
        <v>42</v>
      </c>
      <c r="AA30" s="296" t="s">
        <v>42</v>
      </c>
      <c r="AB30" s="296" t="s">
        <v>42</v>
      </c>
      <c r="AC30" s="296" t="s">
        <v>42</v>
      </c>
      <c r="AD30" s="296" t="s">
        <v>42</v>
      </c>
      <c r="AE30" s="296" t="s">
        <v>42</v>
      </c>
      <c r="AF30" s="296" t="s">
        <v>42</v>
      </c>
      <c r="AG30" s="296" t="s">
        <v>42</v>
      </c>
      <c r="AH30" s="290">
        <f>ROUND(AI30/Central!$M$6,2)</f>
        <v>0</v>
      </c>
      <c r="AI30" s="239">
        <f t="shared" si="5"/>
        <v>0</v>
      </c>
      <c r="AJ30" s="150"/>
      <c r="AK30" s="99"/>
      <c r="AL30" s="99"/>
      <c r="AM30" s="99"/>
      <c r="AN30" s="99"/>
      <c r="AO30" s="99"/>
      <c r="AP30" s="99"/>
    </row>
    <row r="31" spans="1:42" ht="13.15" customHeight="1" collapsed="1" x14ac:dyDescent="0.2">
      <c r="A31" s="136" t="str">
        <f>Central!A26</f>
        <v>-</v>
      </c>
      <c r="B31" s="138">
        <f>Central!I26</f>
        <v>0</v>
      </c>
      <c r="C31" s="296"/>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0">
        <f>ROUND(AI31/Central!$M$6,2)</f>
        <v>0</v>
      </c>
      <c r="AI31" s="239">
        <f t="shared" si="5"/>
        <v>0</v>
      </c>
      <c r="AJ31" s="150"/>
      <c r="AK31" s="99"/>
      <c r="AL31" s="99"/>
      <c r="AM31" s="99"/>
      <c r="AN31" s="99"/>
      <c r="AO31" s="99"/>
      <c r="AP31" s="99"/>
    </row>
    <row r="32" spans="1:42" ht="13.15" hidden="1" customHeight="1" outlineLevel="1" x14ac:dyDescent="0.2">
      <c r="A32" s="207" t="s">
        <v>55</v>
      </c>
      <c r="B32" s="138"/>
      <c r="C32" s="296" t="s">
        <v>42</v>
      </c>
      <c r="D32" s="296" t="s">
        <v>42</v>
      </c>
      <c r="E32" s="296" t="s">
        <v>42</v>
      </c>
      <c r="F32" s="296" t="s">
        <v>42</v>
      </c>
      <c r="G32" s="296" t="s">
        <v>42</v>
      </c>
      <c r="H32" s="296" t="s">
        <v>42</v>
      </c>
      <c r="I32" s="296" t="s">
        <v>42</v>
      </c>
      <c r="J32" s="296" t="s">
        <v>42</v>
      </c>
      <c r="K32" s="296" t="s">
        <v>42</v>
      </c>
      <c r="L32" s="296" t="s">
        <v>42</v>
      </c>
      <c r="M32" s="296" t="s">
        <v>42</v>
      </c>
      <c r="N32" s="296" t="s">
        <v>42</v>
      </c>
      <c r="O32" s="296" t="s">
        <v>42</v>
      </c>
      <c r="P32" s="296" t="s">
        <v>42</v>
      </c>
      <c r="Q32" s="296" t="s">
        <v>42</v>
      </c>
      <c r="R32" s="296" t="s">
        <v>42</v>
      </c>
      <c r="S32" s="296" t="s">
        <v>42</v>
      </c>
      <c r="T32" s="296" t="s">
        <v>42</v>
      </c>
      <c r="U32" s="296" t="s">
        <v>42</v>
      </c>
      <c r="V32" s="296" t="s">
        <v>42</v>
      </c>
      <c r="W32" s="296" t="s">
        <v>42</v>
      </c>
      <c r="X32" s="296" t="s">
        <v>42</v>
      </c>
      <c r="Y32" s="296" t="s">
        <v>42</v>
      </c>
      <c r="Z32" s="296" t="s">
        <v>42</v>
      </c>
      <c r="AA32" s="296" t="s">
        <v>42</v>
      </c>
      <c r="AB32" s="296" t="s">
        <v>42</v>
      </c>
      <c r="AC32" s="296" t="s">
        <v>42</v>
      </c>
      <c r="AD32" s="296" t="s">
        <v>42</v>
      </c>
      <c r="AE32" s="296" t="s">
        <v>42</v>
      </c>
      <c r="AF32" s="296" t="s">
        <v>42</v>
      </c>
      <c r="AG32" s="296" t="s">
        <v>42</v>
      </c>
      <c r="AH32" s="290">
        <f>ROUND(AI32/Central!$M$6,2)</f>
        <v>0</v>
      </c>
      <c r="AI32" s="239">
        <f t="shared" si="5"/>
        <v>0</v>
      </c>
      <c r="AJ32" s="150"/>
      <c r="AK32" s="99"/>
      <c r="AL32" s="99"/>
      <c r="AM32" s="99"/>
      <c r="AN32" s="99"/>
      <c r="AO32" s="99"/>
      <c r="AP32" s="99"/>
    </row>
    <row r="33" spans="1:42" ht="13.15" customHeight="1" collapsed="1" x14ac:dyDescent="0.2">
      <c r="A33" s="136" t="str">
        <f>Central!A27</f>
        <v>-</v>
      </c>
      <c r="B33" s="138">
        <f>Central!I27</f>
        <v>0</v>
      </c>
      <c r="C33" s="296"/>
      <c r="D33" s="296"/>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0">
        <f>ROUND(AI33/Central!$M$6,2)</f>
        <v>0</v>
      </c>
      <c r="AI33" s="239">
        <f t="shared" si="5"/>
        <v>0</v>
      </c>
      <c r="AJ33" s="150"/>
      <c r="AK33" s="99"/>
      <c r="AL33" s="99"/>
      <c r="AM33" s="99"/>
      <c r="AN33" s="99"/>
      <c r="AO33" s="99"/>
      <c r="AP33" s="99"/>
    </row>
    <row r="34" spans="1:42" ht="13.15" hidden="1" customHeight="1" outlineLevel="1" x14ac:dyDescent="0.2">
      <c r="A34" s="207" t="s">
        <v>55</v>
      </c>
      <c r="B34" s="138"/>
      <c r="C34" s="296" t="s">
        <v>42</v>
      </c>
      <c r="D34" s="296" t="s">
        <v>42</v>
      </c>
      <c r="E34" s="296" t="s">
        <v>42</v>
      </c>
      <c r="F34" s="296" t="s">
        <v>42</v>
      </c>
      <c r="G34" s="296" t="s">
        <v>42</v>
      </c>
      <c r="H34" s="296" t="s">
        <v>42</v>
      </c>
      <c r="I34" s="296" t="s">
        <v>42</v>
      </c>
      <c r="J34" s="296" t="s">
        <v>42</v>
      </c>
      <c r="K34" s="296" t="s">
        <v>42</v>
      </c>
      <c r="L34" s="296" t="s">
        <v>42</v>
      </c>
      <c r="M34" s="296" t="s">
        <v>42</v>
      </c>
      <c r="N34" s="296" t="s">
        <v>42</v>
      </c>
      <c r="O34" s="296" t="s">
        <v>42</v>
      </c>
      <c r="P34" s="296" t="s">
        <v>42</v>
      </c>
      <c r="Q34" s="296" t="s">
        <v>42</v>
      </c>
      <c r="R34" s="296" t="s">
        <v>42</v>
      </c>
      <c r="S34" s="296" t="s">
        <v>42</v>
      </c>
      <c r="T34" s="296" t="s">
        <v>42</v>
      </c>
      <c r="U34" s="296" t="s">
        <v>42</v>
      </c>
      <c r="V34" s="296" t="s">
        <v>42</v>
      </c>
      <c r="W34" s="296" t="s">
        <v>42</v>
      </c>
      <c r="X34" s="296" t="s">
        <v>42</v>
      </c>
      <c r="Y34" s="296" t="s">
        <v>42</v>
      </c>
      <c r="Z34" s="296" t="s">
        <v>42</v>
      </c>
      <c r="AA34" s="296" t="s">
        <v>42</v>
      </c>
      <c r="AB34" s="296" t="s">
        <v>42</v>
      </c>
      <c r="AC34" s="296" t="s">
        <v>42</v>
      </c>
      <c r="AD34" s="296" t="s">
        <v>42</v>
      </c>
      <c r="AE34" s="296" t="s">
        <v>42</v>
      </c>
      <c r="AF34" s="296" t="s">
        <v>42</v>
      </c>
      <c r="AG34" s="296" t="s">
        <v>42</v>
      </c>
      <c r="AH34" s="290">
        <f>ROUND(AI34/Central!$M$6,2)</f>
        <v>0</v>
      </c>
      <c r="AI34" s="239">
        <f t="shared" si="5"/>
        <v>0</v>
      </c>
      <c r="AJ34" s="150"/>
      <c r="AK34" s="99"/>
      <c r="AL34" s="99"/>
      <c r="AM34" s="99"/>
      <c r="AN34" s="99"/>
      <c r="AO34" s="99"/>
      <c r="AP34" s="99"/>
    </row>
    <row r="35" spans="1:42" ht="13.15" customHeight="1" collapsed="1" x14ac:dyDescent="0.2">
      <c r="A35" s="136" t="str">
        <f>Central!A28</f>
        <v>-</v>
      </c>
      <c r="B35" s="138">
        <f>Central!I28</f>
        <v>0</v>
      </c>
      <c r="C35" s="296"/>
      <c r="D35" s="296"/>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0">
        <f>ROUND(AI35/Central!$M$6,2)</f>
        <v>0</v>
      </c>
      <c r="AI35" s="239">
        <f t="shared" si="5"/>
        <v>0</v>
      </c>
      <c r="AJ35" s="150"/>
      <c r="AK35" s="99"/>
      <c r="AL35" s="99"/>
      <c r="AM35" s="99"/>
      <c r="AN35" s="99"/>
      <c r="AO35" s="99"/>
      <c r="AP35" s="99"/>
    </row>
    <row r="36" spans="1:42" ht="13.15" hidden="1" customHeight="1" outlineLevel="1" x14ac:dyDescent="0.2">
      <c r="A36" s="207" t="s">
        <v>55</v>
      </c>
      <c r="B36" s="138"/>
      <c r="C36" s="296" t="s">
        <v>42</v>
      </c>
      <c r="D36" s="296" t="s">
        <v>42</v>
      </c>
      <c r="E36" s="296" t="s">
        <v>42</v>
      </c>
      <c r="F36" s="296" t="s">
        <v>42</v>
      </c>
      <c r="G36" s="296" t="s">
        <v>42</v>
      </c>
      <c r="H36" s="296" t="s">
        <v>42</v>
      </c>
      <c r="I36" s="296" t="s">
        <v>42</v>
      </c>
      <c r="J36" s="296" t="s">
        <v>42</v>
      </c>
      <c r="K36" s="296" t="s">
        <v>42</v>
      </c>
      <c r="L36" s="296" t="s">
        <v>42</v>
      </c>
      <c r="M36" s="296" t="s">
        <v>42</v>
      </c>
      <c r="N36" s="296" t="s">
        <v>42</v>
      </c>
      <c r="O36" s="296" t="s">
        <v>42</v>
      </c>
      <c r="P36" s="296" t="s">
        <v>42</v>
      </c>
      <c r="Q36" s="296" t="s">
        <v>42</v>
      </c>
      <c r="R36" s="296" t="s">
        <v>42</v>
      </c>
      <c r="S36" s="296" t="s">
        <v>42</v>
      </c>
      <c r="T36" s="296" t="s">
        <v>42</v>
      </c>
      <c r="U36" s="296" t="s">
        <v>42</v>
      </c>
      <c r="V36" s="296" t="s">
        <v>42</v>
      </c>
      <c r="W36" s="296" t="s">
        <v>42</v>
      </c>
      <c r="X36" s="296" t="s">
        <v>42</v>
      </c>
      <c r="Y36" s="296" t="s">
        <v>42</v>
      </c>
      <c r="Z36" s="296" t="s">
        <v>42</v>
      </c>
      <c r="AA36" s="296" t="s">
        <v>42</v>
      </c>
      <c r="AB36" s="296" t="s">
        <v>42</v>
      </c>
      <c r="AC36" s="296" t="s">
        <v>42</v>
      </c>
      <c r="AD36" s="296" t="s">
        <v>42</v>
      </c>
      <c r="AE36" s="296" t="s">
        <v>42</v>
      </c>
      <c r="AF36" s="296" t="s">
        <v>42</v>
      </c>
      <c r="AG36" s="296" t="s">
        <v>42</v>
      </c>
      <c r="AH36" s="290">
        <f>ROUND(AI36/Central!$M$6,2)</f>
        <v>0</v>
      </c>
      <c r="AI36" s="239">
        <f t="shared" si="5"/>
        <v>0</v>
      </c>
      <c r="AJ36" s="150"/>
      <c r="AK36" s="99"/>
      <c r="AL36" s="99"/>
      <c r="AM36" s="99"/>
      <c r="AN36" s="99"/>
      <c r="AO36" s="99"/>
      <c r="AP36" s="99"/>
    </row>
    <row r="37" spans="1:42" ht="13.15" customHeight="1" collapsed="1" x14ac:dyDescent="0.2">
      <c r="A37" s="136" t="str">
        <f>Central!A29</f>
        <v>-</v>
      </c>
      <c r="B37" s="138">
        <f>Central!I29</f>
        <v>0</v>
      </c>
      <c r="C37" s="296"/>
      <c r="D37" s="296"/>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0">
        <f>ROUND(AI37/Central!$M$6,2)</f>
        <v>0</v>
      </c>
      <c r="AI37" s="239">
        <f t="shared" si="5"/>
        <v>0</v>
      </c>
      <c r="AJ37" s="150"/>
      <c r="AK37" s="99"/>
      <c r="AL37" s="99"/>
      <c r="AM37" s="99"/>
      <c r="AN37" s="99"/>
      <c r="AO37" s="99"/>
      <c r="AP37" s="99"/>
    </row>
    <row r="38" spans="1:42" ht="13.15" hidden="1" customHeight="1" outlineLevel="1" x14ac:dyDescent="0.2">
      <c r="A38" s="207" t="s">
        <v>55</v>
      </c>
      <c r="B38" s="138"/>
      <c r="C38" s="296" t="s">
        <v>42</v>
      </c>
      <c r="D38" s="296" t="s">
        <v>42</v>
      </c>
      <c r="E38" s="296" t="s">
        <v>42</v>
      </c>
      <c r="F38" s="296" t="s">
        <v>42</v>
      </c>
      <c r="G38" s="296" t="s">
        <v>42</v>
      </c>
      <c r="H38" s="296" t="s">
        <v>42</v>
      </c>
      <c r="I38" s="296" t="s">
        <v>42</v>
      </c>
      <c r="J38" s="296" t="s">
        <v>42</v>
      </c>
      <c r="K38" s="296" t="s">
        <v>42</v>
      </c>
      <c r="L38" s="296" t="s">
        <v>42</v>
      </c>
      <c r="M38" s="296" t="s">
        <v>42</v>
      </c>
      <c r="N38" s="296" t="s">
        <v>42</v>
      </c>
      <c r="O38" s="296" t="s">
        <v>42</v>
      </c>
      <c r="P38" s="296" t="s">
        <v>42</v>
      </c>
      <c r="Q38" s="296" t="s">
        <v>42</v>
      </c>
      <c r="R38" s="296" t="s">
        <v>42</v>
      </c>
      <c r="S38" s="296" t="s">
        <v>42</v>
      </c>
      <c r="T38" s="296" t="s">
        <v>42</v>
      </c>
      <c r="U38" s="296" t="s">
        <v>42</v>
      </c>
      <c r="V38" s="296" t="s">
        <v>42</v>
      </c>
      <c r="W38" s="296" t="s">
        <v>42</v>
      </c>
      <c r="X38" s="296" t="s">
        <v>42</v>
      </c>
      <c r="Y38" s="296" t="s">
        <v>42</v>
      </c>
      <c r="Z38" s="296" t="s">
        <v>42</v>
      </c>
      <c r="AA38" s="296" t="s">
        <v>42</v>
      </c>
      <c r="AB38" s="296" t="s">
        <v>42</v>
      </c>
      <c r="AC38" s="296" t="s">
        <v>42</v>
      </c>
      <c r="AD38" s="296" t="s">
        <v>42</v>
      </c>
      <c r="AE38" s="296" t="s">
        <v>42</v>
      </c>
      <c r="AF38" s="296" t="s">
        <v>42</v>
      </c>
      <c r="AG38" s="296" t="s">
        <v>42</v>
      </c>
      <c r="AH38" s="290">
        <f>ROUND(AI38/Central!$M$6,2)</f>
        <v>0</v>
      </c>
      <c r="AI38" s="239">
        <f t="shared" si="5"/>
        <v>0</v>
      </c>
      <c r="AJ38" s="150"/>
      <c r="AK38" s="99"/>
      <c r="AL38" s="99"/>
      <c r="AM38" s="99"/>
      <c r="AN38" s="99"/>
      <c r="AO38" s="99"/>
      <c r="AP38" s="99"/>
    </row>
    <row r="39" spans="1:42" ht="13.15" customHeight="1" collapsed="1" x14ac:dyDescent="0.2">
      <c r="A39" s="137" t="str">
        <f>Central!A30</f>
        <v>-</v>
      </c>
      <c r="B39" s="138">
        <f>Central!I30</f>
        <v>0</v>
      </c>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0">
        <f>ROUND(AI39/Central!$M$6,2)</f>
        <v>0</v>
      </c>
      <c r="AI39" s="239">
        <f t="shared" si="5"/>
        <v>0</v>
      </c>
      <c r="AJ39" s="150"/>
      <c r="AK39" s="99"/>
      <c r="AL39" s="99"/>
      <c r="AM39" s="99"/>
      <c r="AN39" s="99"/>
      <c r="AO39" s="99"/>
      <c r="AP39" s="99"/>
    </row>
    <row r="40" spans="1:42" ht="13.15" hidden="1" customHeight="1" outlineLevel="1" x14ac:dyDescent="0.2">
      <c r="A40" s="207" t="s">
        <v>55</v>
      </c>
      <c r="B40" s="138"/>
      <c r="C40" s="246" t="s">
        <v>42</v>
      </c>
      <c r="D40" s="246" t="s">
        <v>42</v>
      </c>
      <c r="E40" s="246" t="s">
        <v>42</v>
      </c>
      <c r="F40" s="246" t="s">
        <v>42</v>
      </c>
      <c r="G40" s="246" t="s">
        <v>42</v>
      </c>
      <c r="H40" s="246" t="s">
        <v>42</v>
      </c>
      <c r="I40" s="246" t="s">
        <v>42</v>
      </c>
      <c r="J40" s="246" t="s">
        <v>42</v>
      </c>
      <c r="K40" s="246" t="s">
        <v>42</v>
      </c>
      <c r="L40" s="246" t="s">
        <v>42</v>
      </c>
      <c r="M40" s="246" t="s">
        <v>42</v>
      </c>
      <c r="N40" s="246" t="s">
        <v>42</v>
      </c>
      <c r="O40" s="246" t="s">
        <v>42</v>
      </c>
      <c r="P40" s="246" t="s">
        <v>42</v>
      </c>
      <c r="Q40" s="246" t="s">
        <v>42</v>
      </c>
      <c r="R40" s="246" t="s">
        <v>42</v>
      </c>
      <c r="S40" s="246" t="s">
        <v>42</v>
      </c>
      <c r="T40" s="246" t="s">
        <v>42</v>
      </c>
      <c r="U40" s="246" t="s">
        <v>42</v>
      </c>
      <c r="V40" s="246" t="s">
        <v>42</v>
      </c>
      <c r="W40" s="246" t="s">
        <v>42</v>
      </c>
      <c r="X40" s="246" t="s">
        <v>42</v>
      </c>
      <c r="Y40" s="246" t="s">
        <v>42</v>
      </c>
      <c r="Z40" s="246" t="s">
        <v>42</v>
      </c>
      <c r="AA40" s="246" t="s">
        <v>42</v>
      </c>
      <c r="AB40" s="246" t="s">
        <v>42</v>
      </c>
      <c r="AC40" s="246" t="s">
        <v>42</v>
      </c>
      <c r="AD40" s="246" t="s">
        <v>42</v>
      </c>
      <c r="AE40" s="246" t="s">
        <v>42</v>
      </c>
      <c r="AF40" s="246" t="s">
        <v>42</v>
      </c>
      <c r="AG40" s="246" t="s">
        <v>42</v>
      </c>
      <c r="AH40" s="290">
        <f>ROUND(AI40/Central!$M$6,2)</f>
        <v>0</v>
      </c>
      <c r="AI40" s="222"/>
      <c r="AJ40" s="150"/>
      <c r="AK40" s="99"/>
      <c r="AL40" s="99"/>
      <c r="AM40" s="99"/>
      <c r="AN40" s="99"/>
      <c r="AO40" s="99"/>
      <c r="AP40" s="99"/>
    </row>
    <row r="41" spans="1:42" ht="13.15" customHeight="1" collapsed="1" x14ac:dyDescent="0.2">
      <c r="A41" s="143"/>
      <c r="B41" s="205"/>
      <c r="C41" s="247"/>
      <c r="D41" s="247"/>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90"/>
      <c r="AI41" s="230"/>
      <c r="AJ41" s="102"/>
      <c r="AK41" s="99"/>
      <c r="AL41" s="99"/>
      <c r="AM41" s="99"/>
      <c r="AN41" s="99"/>
      <c r="AO41" s="99"/>
      <c r="AP41" s="99"/>
    </row>
    <row r="42" spans="1:42" s="120" customFormat="1" ht="16.5" customHeight="1" x14ac:dyDescent="0.2">
      <c r="A42" s="310" t="str">
        <f>Central!C12</f>
        <v xml:space="preserve">Horizon Europe Project: - Nr: </v>
      </c>
      <c r="B42" s="311"/>
      <c r="C42" s="270">
        <f t="shared" ref="C42:AG42" si="6">SUM(C43:C71)</f>
        <v>0</v>
      </c>
      <c r="D42" s="270">
        <f>SUM(D43:D71)</f>
        <v>0</v>
      </c>
      <c r="E42" s="270">
        <f t="shared" si="6"/>
        <v>0</v>
      </c>
      <c r="F42" s="270">
        <f t="shared" si="6"/>
        <v>0</v>
      </c>
      <c r="G42" s="270">
        <f t="shared" si="6"/>
        <v>0</v>
      </c>
      <c r="H42" s="270">
        <f t="shared" si="6"/>
        <v>0</v>
      </c>
      <c r="I42" s="270">
        <f t="shared" si="6"/>
        <v>0</v>
      </c>
      <c r="J42" s="270">
        <f t="shared" si="6"/>
        <v>0</v>
      </c>
      <c r="K42" s="270">
        <f t="shared" si="6"/>
        <v>0</v>
      </c>
      <c r="L42" s="270">
        <f t="shared" si="6"/>
        <v>0</v>
      </c>
      <c r="M42" s="270">
        <f t="shared" si="6"/>
        <v>0</v>
      </c>
      <c r="N42" s="270">
        <f t="shared" si="6"/>
        <v>0</v>
      </c>
      <c r="O42" s="270">
        <f t="shared" si="6"/>
        <v>0</v>
      </c>
      <c r="P42" s="270">
        <f t="shared" si="6"/>
        <v>0</v>
      </c>
      <c r="Q42" s="270">
        <f t="shared" si="6"/>
        <v>0</v>
      </c>
      <c r="R42" s="270">
        <f t="shared" si="6"/>
        <v>0</v>
      </c>
      <c r="S42" s="270">
        <f t="shared" si="6"/>
        <v>0</v>
      </c>
      <c r="T42" s="270">
        <f t="shared" si="6"/>
        <v>0</v>
      </c>
      <c r="U42" s="270">
        <f t="shared" si="6"/>
        <v>0</v>
      </c>
      <c r="V42" s="270">
        <f t="shared" si="6"/>
        <v>0</v>
      </c>
      <c r="W42" s="270">
        <f t="shared" si="6"/>
        <v>0</v>
      </c>
      <c r="X42" s="270">
        <f t="shared" si="6"/>
        <v>0</v>
      </c>
      <c r="Y42" s="270">
        <f t="shared" si="6"/>
        <v>0</v>
      </c>
      <c r="Z42" s="270">
        <f t="shared" si="6"/>
        <v>0</v>
      </c>
      <c r="AA42" s="270">
        <f t="shared" si="6"/>
        <v>0</v>
      </c>
      <c r="AB42" s="270">
        <f t="shared" si="6"/>
        <v>0</v>
      </c>
      <c r="AC42" s="270">
        <f t="shared" si="6"/>
        <v>0</v>
      </c>
      <c r="AD42" s="270">
        <f t="shared" si="6"/>
        <v>0</v>
      </c>
      <c r="AE42" s="270">
        <f t="shared" si="6"/>
        <v>0</v>
      </c>
      <c r="AF42" s="270">
        <f t="shared" si="6"/>
        <v>0</v>
      </c>
      <c r="AG42" s="271">
        <f t="shared" si="6"/>
        <v>0</v>
      </c>
      <c r="AH42" s="290">
        <f>SUM(AH43:AH71)</f>
        <v>0</v>
      </c>
      <c r="AI42" s="240"/>
      <c r="AJ42" s="149"/>
    </row>
    <row r="43" spans="1:42" ht="13.15" customHeight="1" x14ac:dyDescent="0.2">
      <c r="A43" s="137" t="str">
        <f>Central!C16</f>
        <v>-</v>
      </c>
      <c r="B43" s="138">
        <f>Central!M16</f>
        <v>0</v>
      </c>
      <c r="C43" s="296"/>
      <c r="D43" s="296"/>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0">
        <f>ROUND(AI43/Central!$M$6,2)</f>
        <v>0</v>
      </c>
      <c r="AI43" s="239">
        <f t="shared" ref="AI43:AI71" si="7">SUM(C43:AG43)</f>
        <v>0</v>
      </c>
      <c r="AJ43" s="150"/>
      <c r="AK43" s="99"/>
      <c r="AL43" s="99"/>
      <c r="AM43" s="99"/>
      <c r="AN43" s="99"/>
      <c r="AO43" s="99"/>
      <c r="AP43" s="99"/>
    </row>
    <row r="44" spans="1:42" ht="13.15" hidden="1" customHeight="1" outlineLevel="1" x14ac:dyDescent="0.2">
      <c r="A44" s="207" t="s">
        <v>55</v>
      </c>
      <c r="B44" s="138"/>
      <c r="C44" s="296" t="s">
        <v>42</v>
      </c>
      <c r="D44" s="296" t="s">
        <v>42</v>
      </c>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6"/>
      <c r="AE44" s="296" t="s">
        <v>42</v>
      </c>
      <c r="AF44" s="296" t="s">
        <v>42</v>
      </c>
      <c r="AG44" s="296" t="s">
        <v>42</v>
      </c>
      <c r="AH44" s="290">
        <f>ROUND(AI44/Central!$M$6,2)</f>
        <v>0</v>
      </c>
      <c r="AI44" s="239">
        <f t="shared" si="7"/>
        <v>0</v>
      </c>
      <c r="AJ44" s="150"/>
      <c r="AK44" s="99"/>
      <c r="AL44" s="99"/>
      <c r="AM44" s="99"/>
      <c r="AN44" s="99"/>
      <c r="AO44" s="99"/>
      <c r="AP44" s="99"/>
    </row>
    <row r="45" spans="1:42" ht="13.15" customHeight="1" collapsed="1" x14ac:dyDescent="0.2">
      <c r="A45" s="137" t="str">
        <f>Central!C17</f>
        <v>-</v>
      </c>
      <c r="B45" s="138">
        <f>Central!M17</f>
        <v>0</v>
      </c>
      <c r="C45" s="296"/>
      <c r="D45" s="296"/>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296"/>
      <c r="AH45" s="290">
        <f>ROUND(AI45/Central!$M$6,2)</f>
        <v>0</v>
      </c>
      <c r="AI45" s="239">
        <f t="shared" si="7"/>
        <v>0</v>
      </c>
      <c r="AJ45" s="150"/>
      <c r="AK45" s="99"/>
      <c r="AL45" s="99"/>
      <c r="AM45" s="99"/>
      <c r="AN45" s="99"/>
      <c r="AO45" s="99"/>
      <c r="AP45" s="99"/>
    </row>
    <row r="46" spans="1:42" ht="13.15" hidden="1" customHeight="1" outlineLevel="1" x14ac:dyDescent="0.2">
      <c r="A46" s="207" t="s">
        <v>55</v>
      </c>
      <c r="B46" s="138"/>
      <c r="C46" s="296" t="s">
        <v>42</v>
      </c>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t="s">
        <v>42</v>
      </c>
      <c r="AF46" s="296" t="s">
        <v>42</v>
      </c>
      <c r="AG46" s="296" t="s">
        <v>42</v>
      </c>
      <c r="AH46" s="290">
        <f>ROUND(AI46/Central!$M$6,2)</f>
        <v>0</v>
      </c>
      <c r="AI46" s="239">
        <f t="shared" si="7"/>
        <v>0</v>
      </c>
      <c r="AJ46" s="150"/>
      <c r="AK46" s="99"/>
      <c r="AL46" s="99"/>
      <c r="AM46" s="99"/>
      <c r="AN46" s="99"/>
      <c r="AO46" s="99"/>
      <c r="AP46" s="99"/>
    </row>
    <row r="47" spans="1:42" ht="13.15" customHeight="1" collapsed="1" x14ac:dyDescent="0.2">
      <c r="A47" s="137" t="str">
        <f>Central!C18</f>
        <v>-</v>
      </c>
      <c r="B47" s="138">
        <f>Central!M18</f>
        <v>0</v>
      </c>
      <c r="C47" s="296"/>
      <c r="D47" s="29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0">
        <f>ROUND(AI47/Central!$M$6,2)</f>
        <v>0</v>
      </c>
      <c r="AI47" s="239">
        <f t="shared" si="7"/>
        <v>0</v>
      </c>
      <c r="AJ47" s="150"/>
      <c r="AK47" s="99"/>
      <c r="AL47" s="99"/>
      <c r="AM47" s="99"/>
      <c r="AN47" s="99"/>
      <c r="AO47" s="99"/>
      <c r="AP47" s="99"/>
    </row>
    <row r="48" spans="1:42" ht="13.15" hidden="1" customHeight="1" outlineLevel="1" x14ac:dyDescent="0.2">
      <c r="A48" s="207" t="s">
        <v>55</v>
      </c>
      <c r="B48" s="138"/>
      <c r="C48" s="296" t="s">
        <v>42</v>
      </c>
      <c r="D48" s="296" t="s">
        <v>42</v>
      </c>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t="s">
        <v>42</v>
      </c>
      <c r="AF48" s="296" t="s">
        <v>42</v>
      </c>
      <c r="AG48" s="296" t="s">
        <v>42</v>
      </c>
      <c r="AH48" s="290">
        <f>ROUND(AI48/Central!$M$6,2)</f>
        <v>0</v>
      </c>
      <c r="AI48" s="239">
        <f t="shared" si="7"/>
        <v>0</v>
      </c>
      <c r="AJ48" s="150"/>
      <c r="AK48" s="99"/>
      <c r="AL48" s="99"/>
      <c r="AM48" s="99"/>
      <c r="AN48" s="99"/>
      <c r="AO48" s="99"/>
      <c r="AP48" s="99"/>
    </row>
    <row r="49" spans="1:42" ht="13.15" customHeight="1" collapsed="1" x14ac:dyDescent="0.2">
      <c r="A49" s="137" t="str">
        <f>Central!C19</f>
        <v>-</v>
      </c>
      <c r="B49" s="138">
        <f>Central!M19</f>
        <v>0</v>
      </c>
      <c r="C49" s="296"/>
      <c r="D49" s="296"/>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0">
        <f>ROUND(AI49/Central!$M$6,2)</f>
        <v>0</v>
      </c>
      <c r="AI49" s="239">
        <f t="shared" si="7"/>
        <v>0</v>
      </c>
      <c r="AJ49" s="150"/>
      <c r="AK49" s="99"/>
      <c r="AL49" s="99"/>
      <c r="AM49" s="99"/>
      <c r="AN49" s="99"/>
      <c r="AO49" s="99"/>
      <c r="AP49" s="99"/>
    </row>
    <row r="50" spans="1:42" ht="13.15" hidden="1" customHeight="1" outlineLevel="1" x14ac:dyDescent="0.2">
      <c r="A50" s="207" t="s">
        <v>55</v>
      </c>
      <c r="B50" s="138"/>
      <c r="C50" s="296" t="s">
        <v>42</v>
      </c>
      <c r="D50" s="296" t="s">
        <v>42</v>
      </c>
      <c r="E50" s="296" t="s">
        <v>42</v>
      </c>
      <c r="F50" s="296" t="s">
        <v>42</v>
      </c>
      <c r="G50" s="296" t="s">
        <v>42</v>
      </c>
      <c r="H50" s="296" t="s">
        <v>42</v>
      </c>
      <c r="I50" s="296" t="s">
        <v>42</v>
      </c>
      <c r="J50" s="296" t="s">
        <v>42</v>
      </c>
      <c r="K50" s="296" t="s">
        <v>42</v>
      </c>
      <c r="L50" s="296" t="s">
        <v>42</v>
      </c>
      <c r="M50" s="296" t="s">
        <v>42</v>
      </c>
      <c r="N50" s="296" t="s">
        <v>42</v>
      </c>
      <c r="O50" s="296" t="s">
        <v>42</v>
      </c>
      <c r="P50" s="296" t="s">
        <v>42</v>
      </c>
      <c r="Q50" s="296" t="s">
        <v>42</v>
      </c>
      <c r="R50" s="296" t="s">
        <v>42</v>
      </c>
      <c r="S50" s="296" t="s">
        <v>42</v>
      </c>
      <c r="T50" s="296" t="s">
        <v>42</v>
      </c>
      <c r="U50" s="296" t="s">
        <v>42</v>
      </c>
      <c r="V50" s="296" t="s">
        <v>42</v>
      </c>
      <c r="W50" s="296" t="s">
        <v>42</v>
      </c>
      <c r="X50" s="296" t="s">
        <v>42</v>
      </c>
      <c r="Y50" s="296" t="s">
        <v>42</v>
      </c>
      <c r="Z50" s="296" t="s">
        <v>42</v>
      </c>
      <c r="AA50" s="296" t="s">
        <v>42</v>
      </c>
      <c r="AB50" s="296" t="s">
        <v>42</v>
      </c>
      <c r="AC50" s="296" t="s">
        <v>42</v>
      </c>
      <c r="AD50" s="296" t="s">
        <v>42</v>
      </c>
      <c r="AE50" s="296" t="s">
        <v>42</v>
      </c>
      <c r="AF50" s="296" t="s">
        <v>42</v>
      </c>
      <c r="AG50" s="296" t="s">
        <v>42</v>
      </c>
      <c r="AH50" s="290">
        <f>ROUND(AI50/Central!$M$6,2)</f>
        <v>0</v>
      </c>
      <c r="AI50" s="239">
        <f t="shared" si="7"/>
        <v>0</v>
      </c>
      <c r="AJ50" s="150"/>
      <c r="AK50" s="99"/>
      <c r="AL50" s="99"/>
      <c r="AM50" s="99"/>
      <c r="AN50" s="99"/>
      <c r="AO50" s="99"/>
      <c r="AP50" s="99"/>
    </row>
    <row r="51" spans="1:42" ht="13.15" customHeight="1" collapsed="1" x14ac:dyDescent="0.2">
      <c r="A51" s="137" t="str">
        <f>Central!C20</f>
        <v>-</v>
      </c>
      <c r="B51" s="138">
        <f>Central!M20</f>
        <v>0</v>
      </c>
      <c r="C51" s="296"/>
      <c r="D51" s="296"/>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0">
        <f>ROUND(AI51/Central!$M$6,2)</f>
        <v>0</v>
      </c>
      <c r="AI51" s="239">
        <f t="shared" si="7"/>
        <v>0</v>
      </c>
      <c r="AJ51" s="150"/>
      <c r="AK51" s="99"/>
      <c r="AL51" s="99"/>
      <c r="AM51" s="99"/>
      <c r="AN51" s="99"/>
      <c r="AO51" s="99"/>
      <c r="AP51" s="99"/>
    </row>
    <row r="52" spans="1:42" ht="13.15" hidden="1" customHeight="1" outlineLevel="1" x14ac:dyDescent="0.2">
      <c r="A52" s="207" t="s">
        <v>55</v>
      </c>
      <c r="B52" s="138"/>
      <c r="C52" s="296" t="s">
        <v>42</v>
      </c>
      <c r="D52" s="296" t="s">
        <v>42</v>
      </c>
      <c r="E52" s="296" t="s">
        <v>42</v>
      </c>
      <c r="F52" s="296" t="s">
        <v>42</v>
      </c>
      <c r="G52" s="296" t="s">
        <v>42</v>
      </c>
      <c r="H52" s="296" t="s">
        <v>42</v>
      </c>
      <c r="I52" s="296" t="s">
        <v>42</v>
      </c>
      <c r="J52" s="296" t="s">
        <v>42</v>
      </c>
      <c r="K52" s="296" t="s">
        <v>42</v>
      </c>
      <c r="L52" s="296" t="s">
        <v>42</v>
      </c>
      <c r="M52" s="296" t="s">
        <v>42</v>
      </c>
      <c r="N52" s="296" t="s">
        <v>42</v>
      </c>
      <c r="O52" s="296" t="s">
        <v>42</v>
      </c>
      <c r="P52" s="296" t="s">
        <v>42</v>
      </c>
      <c r="Q52" s="296" t="s">
        <v>42</v>
      </c>
      <c r="R52" s="296" t="s">
        <v>42</v>
      </c>
      <c r="S52" s="296" t="s">
        <v>42</v>
      </c>
      <c r="T52" s="296" t="s">
        <v>42</v>
      </c>
      <c r="U52" s="296" t="s">
        <v>42</v>
      </c>
      <c r="V52" s="296" t="s">
        <v>42</v>
      </c>
      <c r="W52" s="296" t="s">
        <v>42</v>
      </c>
      <c r="X52" s="296" t="s">
        <v>42</v>
      </c>
      <c r="Y52" s="296" t="s">
        <v>42</v>
      </c>
      <c r="Z52" s="296" t="s">
        <v>42</v>
      </c>
      <c r="AA52" s="296" t="s">
        <v>42</v>
      </c>
      <c r="AB52" s="296" t="s">
        <v>42</v>
      </c>
      <c r="AC52" s="296" t="s">
        <v>42</v>
      </c>
      <c r="AD52" s="296" t="s">
        <v>42</v>
      </c>
      <c r="AE52" s="296" t="s">
        <v>42</v>
      </c>
      <c r="AF52" s="296" t="s">
        <v>42</v>
      </c>
      <c r="AG52" s="296" t="s">
        <v>42</v>
      </c>
      <c r="AH52" s="290">
        <f>ROUND(AI52/Central!$M$6,2)</f>
        <v>0</v>
      </c>
      <c r="AI52" s="239">
        <f t="shared" si="7"/>
        <v>0</v>
      </c>
      <c r="AJ52" s="150"/>
      <c r="AK52" s="99"/>
      <c r="AL52" s="99"/>
      <c r="AM52" s="99"/>
      <c r="AN52" s="99"/>
      <c r="AO52" s="99"/>
      <c r="AP52" s="99"/>
    </row>
    <row r="53" spans="1:42" ht="13.15" customHeight="1" collapsed="1" x14ac:dyDescent="0.2">
      <c r="A53" s="137" t="str">
        <f>Central!C21</f>
        <v>-</v>
      </c>
      <c r="B53" s="138">
        <f>Central!M21</f>
        <v>0</v>
      </c>
      <c r="C53" s="296"/>
      <c r="D53" s="296"/>
      <c r="E53" s="296"/>
      <c r="F53" s="296"/>
      <c r="G53" s="296"/>
      <c r="H53" s="296"/>
      <c r="I53" s="296"/>
      <c r="J53" s="296"/>
      <c r="K53" s="296"/>
      <c r="L53" s="296"/>
      <c r="M53" s="296"/>
      <c r="N53" s="296"/>
      <c r="O53" s="296"/>
      <c r="P53" s="296"/>
      <c r="Q53" s="296"/>
      <c r="R53" s="296"/>
      <c r="S53" s="296"/>
      <c r="T53" s="296"/>
      <c r="U53" s="296"/>
      <c r="V53" s="296"/>
      <c r="W53" s="296"/>
      <c r="X53" s="296"/>
      <c r="Y53" s="296"/>
      <c r="Z53" s="296"/>
      <c r="AA53" s="296"/>
      <c r="AB53" s="296"/>
      <c r="AC53" s="296"/>
      <c r="AD53" s="296"/>
      <c r="AE53" s="296"/>
      <c r="AF53" s="296"/>
      <c r="AG53" s="296"/>
      <c r="AH53" s="290">
        <f>ROUND(AI53/Central!$M$6,2)</f>
        <v>0</v>
      </c>
      <c r="AI53" s="239">
        <f t="shared" si="7"/>
        <v>0</v>
      </c>
      <c r="AJ53" s="150"/>
      <c r="AK53" s="99"/>
      <c r="AL53" s="99"/>
      <c r="AM53" s="99"/>
      <c r="AN53" s="99"/>
      <c r="AO53" s="99"/>
      <c r="AP53" s="99"/>
    </row>
    <row r="54" spans="1:42" ht="13.15" hidden="1" customHeight="1" outlineLevel="1" x14ac:dyDescent="0.2">
      <c r="A54" s="207" t="s">
        <v>55</v>
      </c>
      <c r="B54" s="138"/>
      <c r="C54" s="296" t="s">
        <v>42</v>
      </c>
      <c r="D54" s="296" t="s">
        <v>42</v>
      </c>
      <c r="E54" s="296" t="s">
        <v>42</v>
      </c>
      <c r="F54" s="296" t="s">
        <v>42</v>
      </c>
      <c r="G54" s="296" t="s">
        <v>42</v>
      </c>
      <c r="H54" s="296" t="s">
        <v>42</v>
      </c>
      <c r="I54" s="296" t="s">
        <v>42</v>
      </c>
      <c r="J54" s="296" t="s">
        <v>42</v>
      </c>
      <c r="K54" s="296" t="s">
        <v>42</v>
      </c>
      <c r="L54" s="296" t="s">
        <v>42</v>
      </c>
      <c r="M54" s="296" t="s">
        <v>42</v>
      </c>
      <c r="N54" s="296" t="s">
        <v>42</v>
      </c>
      <c r="O54" s="296" t="s">
        <v>42</v>
      </c>
      <c r="P54" s="296" t="s">
        <v>42</v>
      </c>
      <c r="Q54" s="296" t="s">
        <v>42</v>
      </c>
      <c r="R54" s="296" t="s">
        <v>42</v>
      </c>
      <c r="S54" s="296" t="s">
        <v>42</v>
      </c>
      <c r="T54" s="296" t="s">
        <v>42</v>
      </c>
      <c r="U54" s="296" t="s">
        <v>42</v>
      </c>
      <c r="V54" s="296" t="s">
        <v>42</v>
      </c>
      <c r="W54" s="296" t="s">
        <v>42</v>
      </c>
      <c r="X54" s="296" t="s">
        <v>42</v>
      </c>
      <c r="Y54" s="296" t="s">
        <v>42</v>
      </c>
      <c r="Z54" s="296" t="s">
        <v>42</v>
      </c>
      <c r="AA54" s="296" t="s">
        <v>42</v>
      </c>
      <c r="AB54" s="296" t="s">
        <v>42</v>
      </c>
      <c r="AC54" s="296" t="s">
        <v>42</v>
      </c>
      <c r="AD54" s="296" t="s">
        <v>42</v>
      </c>
      <c r="AE54" s="296" t="s">
        <v>42</v>
      </c>
      <c r="AF54" s="296" t="s">
        <v>42</v>
      </c>
      <c r="AG54" s="296" t="s">
        <v>42</v>
      </c>
      <c r="AH54" s="290">
        <f>ROUND(AI54/Central!$M$6,2)</f>
        <v>0</v>
      </c>
      <c r="AI54" s="239">
        <f t="shared" si="7"/>
        <v>0</v>
      </c>
      <c r="AJ54" s="150"/>
      <c r="AK54" s="99"/>
      <c r="AL54" s="99"/>
      <c r="AM54" s="99"/>
      <c r="AN54" s="99"/>
      <c r="AO54" s="99"/>
      <c r="AP54" s="99"/>
    </row>
    <row r="55" spans="1:42" ht="13.15" customHeight="1" collapsed="1" x14ac:dyDescent="0.2">
      <c r="A55" s="137" t="str">
        <f>Central!C22</f>
        <v>-</v>
      </c>
      <c r="B55" s="138">
        <f>Central!M22</f>
        <v>0</v>
      </c>
      <c r="C55" s="296"/>
      <c r="D55" s="296"/>
      <c r="E55" s="296"/>
      <c r="F55" s="296"/>
      <c r="G55" s="296"/>
      <c r="H55" s="296"/>
      <c r="I55" s="296"/>
      <c r="J55" s="296"/>
      <c r="K55" s="296"/>
      <c r="L55" s="296"/>
      <c r="M55" s="296"/>
      <c r="N55" s="296"/>
      <c r="O55" s="296"/>
      <c r="P55" s="296"/>
      <c r="Q55" s="296"/>
      <c r="R55" s="296"/>
      <c r="S55" s="296"/>
      <c r="T55" s="296"/>
      <c r="U55" s="296"/>
      <c r="V55" s="296"/>
      <c r="W55" s="296"/>
      <c r="X55" s="296"/>
      <c r="Y55" s="296"/>
      <c r="Z55" s="296"/>
      <c r="AA55" s="296"/>
      <c r="AB55" s="296"/>
      <c r="AC55" s="296"/>
      <c r="AD55" s="296"/>
      <c r="AE55" s="296"/>
      <c r="AF55" s="296"/>
      <c r="AG55" s="296"/>
      <c r="AH55" s="290">
        <f>ROUND(AI55/Central!$M$6,2)</f>
        <v>0</v>
      </c>
      <c r="AI55" s="239">
        <f t="shared" si="7"/>
        <v>0</v>
      </c>
      <c r="AJ55" s="150"/>
      <c r="AK55" s="99"/>
      <c r="AL55" s="99"/>
      <c r="AM55" s="99"/>
      <c r="AN55" s="99"/>
      <c r="AO55" s="99"/>
      <c r="AP55" s="99"/>
    </row>
    <row r="56" spans="1:42" ht="13.15" hidden="1" customHeight="1" outlineLevel="1" x14ac:dyDescent="0.2">
      <c r="A56" s="207" t="s">
        <v>55</v>
      </c>
      <c r="B56" s="138"/>
      <c r="C56" s="296" t="s">
        <v>42</v>
      </c>
      <c r="D56" s="296" t="s">
        <v>42</v>
      </c>
      <c r="E56" s="296" t="s">
        <v>42</v>
      </c>
      <c r="F56" s="296" t="s">
        <v>42</v>
      </c>
      <c r="G56" s="296" t="s">
        <v>42</v>
      </c>
      <c r="H56" s="296" t="s">
        <v>42</v>
      </c>
      <c r="I56" s="296" t="s">
        <v>42</v>
      </c>
      <c r="J56" s="296" t="s">
        <v>42</v>
      </c>
      <c r="K56" s="296" t="s">
        <v>42</v>
      </c>
      <c r="L56" s="296" t="s">
        <v>42</v>
      </c>
      <c r="M56" s="296" t="s">
        <v>42</v>
      </c>
      <c r="N56" s="296" t="s">
        <v>42</v>
      </c>
      <c r="O56" s="296" t="s">
        <v>42</v>
      </c>
      <c r="P56" s="296" t="s">
        <v>42</v>
      </c>
      <c r="Q56" s="296" t="s">
        <v>42</v>
      </c>
      <c r="R56" s="296" t="s">
        <v>42</v>
      </c>
      <c r="S56" s="296" t="s">
        <v>42</v>
      </c>
      <c r="T56" s="296" t="s">
        <v>42</v>
      </c>
      <c r="U56" s="296" t="s">
        <v>42</v>
      </c>
      <c r="V56" s="296" t="s">
        <v>42</v>
      </c>
      <c r="W56" s="296" t="s">
        <v>42</v>
      </c>
      <c r="X56" s="296" t="s">
        <v>42</v>
      </c>
      <c r="Y56" s="296" t="s">
        <v>42</v>
      </c>
      <c r="Z56" s="296" t="s">
        <v>42</v>
      </c>
      <c r="AA56" s="296" t="s">
        <v>42</v>
      </c>
      <c r="AB56" s="296" t="s">
        <v>42</v>
      </c>
      <c r="AC56" s="296" t="s">
        <v>42</v>
      </c>
      <c r="AD56" s="296" t="s">
        <v>42</v>
      </c>
      <c r="AE56" s="296" t="s">
        <v>42</v>
      </c>
      <c r="AF56" s="296" t="s">
        <v>42</v>
      </c>
      <c r="AG56" s="296" t="s">
        <v>42</v>
      </c>
      <c r="AH56" s="290">
        <f>ROUND(AI56/Central!$M$6,2)</f>
        <v>0</v>
      </c>
      <c r="AI56" s="239">
        <f t="shared" si="7"/>
        <v>0</v>
      </c>
      <c r="AJ56" s="150"/>
      <c r="AK56" s="99"/>
      <c r="AL56" s="99"/>
      <c r="AM56" s="99"/>
      <c r="AN56" s="99"/>
      <c r="AO56" s="99"/>
      <c r="AP56" s="99"/>
    </row>
    <row r="57" spans="1:42" ht="13.15" customHeight="1" collapsed="1" x14ac:dyDescent="0.2">
      <c r="A57" s="137" t="str">
        <f>Central!C23</f>
        <v>-</v>
      </c>
      <c r="B57" s="138">
        <f>Central!M23</f>
        <v>0</v>
      </c>
      <c r="C57" s="296"/>
      <c r="D57" s="296"/>
      <c r="E57" s="296"/>
      <c r="F57" s="296"/>
      <c r="G57" s="296"/>
      <c r="H57" s="296"/>
      <c r="I57" s="296"/>
      <c r="J57" s="296"/>
      <c r="K57" s="296"/>
      <c r="L57" s="296"/>
      <c r="M57" s="296"/>
      <c r="N57" s="296"/>
      <c r="O57" s="296"/>
      <c r="P57" s="296"/>
      <c r="Q57" s="296"/>
      <c r="R57" s="296"/>
      <c r="S57" s="296"/>
      <c r="T57" s="296"/>
      <c r="U57" s="296"/>
      <c r="V57" s="296"/>
      <c r="W57" s="296"/>
      <c r="X57" s="296"/>
      <c r="Y57" s="296"/>
      <c r="Z57" s="296"/>
      <c r="AA57" s="296"/>
      <c r="AB57" s="296"/>
      <c r="AC57" s="296"/>
      <c r="AD57" s="296"/>
      <c r="AE57" s="296"/>
      <c r="AF57" s="296"/>
      <c r="AG57" s="296"/>
      <c r="AH57" s="290">
        <f>ROUND(AI57/Central!$M$6,2)</f>
        <v>0</v>
      </c>
      <c r="AI57" s="239">
        <f t="shared" si="7"/>
        <v>0</v>
      </c>
      <c r="AJ57" s="150"/>
      <c r="AK57" s="99"/>
      <c r="AL57" s="99"/>
      <c r="AM57" s="99"/>
      <c r="AN57" s="99"/>
      <c r="AO57" s="99"/>
      <c r="AP57" s="99"/>
    </row>
    <row r="58" spans="1:42" ht="13.15" hidden="1" customHeight="1" outlineLevel="1" x14ac:dyDescent="0.2">
      <c r="A58" s="207" t="s">
        <v>55</v>
      </c>
      <c r="B58" s="138"/>
      <c r="C58" s="296" t="s">
        <v>42</v>
      </c>
      <c r="D58" s="296" t="s">
        <v>42</v>
      </c>
      <c r="E58" s="296" t="s">
        <v>42</v>
      </c>
      <c r="F58" s="296" t="s">
        <v>42</v>
      </c>
      <c r="G58" s="296" t="s">
        <v>42</v>
      </c>
      <c r="H58" s="296" t="s">
        <v>42</v>
      </c>
      <c r="I58" s="296" t="s">
        <v>42</v>
      </c>
      <c r="J58" s="296" t="s">
        <v>42</v>
      </c>
      <c r="K58" s="296" t="s">
        <v>42</v>
      </c>
      <c r="L58" s="296" t="s">
        <v>42</v>
      </c>
      <c r="M58" s="296" t="s">
        <v>42</v>
      </c>
      <c r="N58" s="296" t="s">
        <v>42</v>
      </c>
      <c r="O58" s="296" t="s">
        <v>42</v>
      </c>
      <c r="P58" s="296" t="s">
        <v>42</v>
      </c>
      <c r="Q58" s="296" t="s">
        <v>42</v>
      </c>
      <c r="R58" s="296" t="s">
        <v>42</v>
      </c>
      <c r="S58" s="296" t="s">
        <v>42</v>
      </c>
      <c r="T58" s="296" t="s">
        <v>42</v>
      </c>
      <c r="U58" s="296" t="s">
        <v>42</v>
      </c>
      <c r="V58" s="296" t="s">
        <v>42</v>
      </c>
      <c r="W58" s="296" t="s">
        <v>42</v>
      </c>
      <c r="X58" s="296" t="s">
        <v>42</v>
      </c>
      <c r="Y58" s="296" t="s">
        <v>42</v>
      </c>
      <c r="Z58" s="296" t="s">
        <v>42</v>
      </c>
      <c r="AA58" s="296" t="s">
        <v>42</v>
      </c>
      <c r="AB58" s="296" t="s">
        <v>42</v>
      </c>
      <c r="AC58" s="296" t="s">
        <v>42</v>
      </c>
      <c r="AD58" s="296" t="s">
        <v>42</v>
      </c>
      <c r="AE58" s="296" t="s">
        <v>42</v>
      </c>
      <c r="AF58" s="296" t="s">
        <v>42</v>
      </c>
      <c r="AG58" s="296" t="s">
        <v>42</v>
      </c>
      <c r="AH58" s="290">
        <f>ROUND(AI58/Central!$M$6,2)</f>
        <v>0</v>
      </c>
      <c r="AI58" s="239">
        <f t="shared" si="7"/>
        <v>0</v>
      </c>
      <c r="AJ58" s="150"/>
      <c r="AK58" s="99"/>
      <c r="AL58" s="99"/>
      <c r="AM58" s="99"/>
      <c r="AN58" s="99"/>
      <c r="AO58" s="99"/>
      <c r="AP58" s="99"/>
    </row>
    <row r="59" spans="1:42" ht="13.15" customHeight="1" collapsed="1" x14ac:dyDescent="0.2">
      <c r="A59" s="137" t="str">
        <f>Central!C24</f>
        <v>-</v>
      </c>
      <c r="B59" s="138">
        <f>Central!M24</f>
        <v>0</v>
      </c>
      <c r="C59" s="296"/>
      <c r="D59" s="296"/>
      <c r="E59" s="296"/>
      <c r="F59" s="296"/>
      <c r="G59" s="296"/>
      <c r="H59" s="296"/>
      <c r="I59" s="296"/>
      <c r="J59" s="296"/>
      <c r="K59" s="296"/>
      <c r="L59" s="296"/>
      <c r="M59" s="296"/>
      <c r="N59" s="296"/>
      <c r="O59" s="296"/>
      <c r="P59" s="296"/>
      <c r="Q59" s="296"/>
      <c r="R59" s="296"/>
      <c r="S59" s="296"/>
      <c r="T59" s="296"/>
      <c r="U59" s="296"/>
      <c r="V59" s="296"/>
      <c r="W59" s="296"/>
      <c r="X59" s="296"/>
      <c r="Y59" s="296"/>
      <c r="Z59" s="296"/>
      <c r="AA59" s="296"/>
      <c r="AB59" s="296"/>
      <c r="AC59" s="296"/>
      <c r="AD59" s="296"/>
      <c r="AE59" s="296"/>
      <c r="AF59" s="296"/>
      <c r="AG59" s="296"/>
      <c r="AH59" s="290">
        <f>ROUND(AI59/Central!$M$6,2)</f>
        <v>0</v>
      </c>
      <c r="AI59" s="239">
        <f t="shared" si="7"/>
        <v>0</v>
      </c>
      <c r="AJ59" s="150"/>
      <c r="AK59" s="99"/>
      <c r="AL59" s="99"/>
      <c r="AM59" s="99"/>
      <c r="AN59" s="99"/>
      <c r="AO59" s="99"/>
      <c r="AP59" s="99"/>
    </row>
    <row r="60" spans="1:42" ht="13.15" hidden="1" customHeight="1" outlineLevel="1" x14ac:dyDescent="0.2">
      <c r="A60" s="207" t="s">
        <v>55</v>
      </c>
      <c r="B60" s="138"/>
      <c r="C60" s="296" t="s">
        <v>42</v>
      </c>
      <c r="D60" s="296" t="s">
        <v>42</v>
      </c>
      <c r="E60" s="296" t="s">
        <v>42</v>
      </c>
      <c r="F60" s="296" t="s">
        <v>42</v>
      </c>
      <c r="G60" s="296" t="s">
        <v>42</v>
      </c>
      <c r="H60" s="296" t="s">
        <v>42</v>
      </c>
      <c r="I60" s="296" t="s">
        <v>42</v>
      </c>
      <c r="J60" s="296" t="s">
        <v>42</v>
      </c>
      <c r="K60" s="296" t="s">
        <v>42</v>
      </c>
      <c r="L60" s="296" t="s">
        <v>42</v>
      </c>
      <c r="M60" s="296" t="s">
        <v>42</v>
      </c>
      <c r="N60" s="296" t="s">
        <v>42</v>
      </c>
      <c r="O60" s="296" t="s">
        <v>42</v>
      </c>
      <c r="P60" s="296" t="s">
        <v>42</v>
      </c>
      <c r="Q60" s="296" t="s">
        <v>42</v>
      </c>
      <c r="R60" s="296" t="s">
        <v>42</v>
      </c>
      <c r="S60" s="296" t="s">
        <v>42</v>
      </c>
      <c r="T60" s="296" t="s">
        <v>42</v>
      </c>
      <c r="U60" s="296" t="s">
        <v>42</v>
      </c>
      <c r="V60" s="296" t="s">
        <v>42</v>
      </c>
      <c r="W60" s="296" t="s">
        <v>42</v>
      </c>
      <c r="X60" s="296" t="s">
        <v>42</v>
      </c>
      <c r="Y60" s="296" t="s">
        <v>42</v>
      </c>
      <c r="Z60" s="296" t="s">
        <v>42</v>
      </c>
      <c r="AA60" s="296" t="s">
        <v>42</v>
      </c>
      <c r="AB60" s="296" t="s">
        <v>42</v>
      </c>
      <c r="AC60" s="296" t="s">
        <v>42</v>
      </c>
      <c r="AD60" s="296" t="s">
        <v>42</v>
      </c>
      <c r="AE60" s="296" t="s">
        <v>42</v>
      </c>
      <c r="AF60" s="296" t="s">
        <v>42</v>
      </c>
      <c r="AG60" s="296" t="s">
        <v>42</v>
      </c>
      <c r="AH60" s="290">
        <f>ROUND(AI60/Central!$M$6,2)</f>
        <v>0</v>
      </c>
      <c r="AI60" s="239">
        <f t="shared" si="7"/>
        <v>0</v>
      </c>
      <c r="AJ60" s="150"/>
      <c r="AK60" s="99"/>
      <c r="AL60" s="99"/>
      <c r="AM60" s="99"/>
      <c r="AN60" s="99"/>
      <c r="AO60" s="99"/>
      <c r="AP60" s="99"/>
    </row>
    <row r="61" spans="1:42" ht="13.15" customHeight="1" collapsed="1" x14ac:dyDescent="0.2">
      <c r="A61" s="137" t="str">
        <f>Central!C25</f>
        <v>-</v>
      </c>
      <c r="B61" s="138">
        <f>Central!M25</f>
        <v>0</v>
      </c>
      <c r="C61" s="296"/>
      <c r="D61" s="296"/>
      <c r="E61" s="296"/>
      <c r="F61" s="296"/>
      <c r="G61" s="296"/>
      <c r="H61" s="296"/>
      <c r="I61" s="296"/>
      <c r="J61" s="296"/>
      <c r="K61" s="296"/>
      <c r="L61" s="296"/>
      <c r="M61" s="296"/>
      <c r="N61" s="296"/>
      <c r="O61" s="296"/>
      <c r="P61" s="296"/>
      <c r="Q61" s="296"/>
      <c r="R61" s="296"/>
      <c r="S61" s="296"/>
      <c r="T61" s="296"/>
      <c r="U61" s="296"/>
      <c r="V61" s="296"/>
      <c r="W61" s="296"/>
      <c r="X61" s="296"/>
      <c r="Y61" s="296"/>
      <c r="Z61" s="296"/>
      <c r="AA61" s="296"/>
      <c r="AB61" s="296"/>
      <c r="AC61" s="296"/>
      <c r="AD61" s="296"/>
      <c r="AE61" s="296"/>
      <c r="AF61" s="296"/>
      <c r="AG61" s="296"/>
      <c r="AH61" s="290">
        <f>ROUND(AI61/Central!$M$6,2)</f>
        <v>0</v>
      </c>
      <c r="AI61" s="239">
        <f t="shared" si="7"/>
        <v>0</v>
      </c>
      <c r="AJ61" s="150"/>
      <c r="AK61" s="99"/>
      <c r="AL61" s="99"/>
      <c r="AM61" s="99"/>
      <c r="AN61" s="99"/>
      <c r="AO61" s="99"/>
      <c r="AP61" s="99"/>
    </row>
    <row r="62" spans="1:42" ht="13.15" hidden="1" customHeight="1" outlineLevel="1" x14ac:dyDescent="0.2">
      <c r="A62" s="207" t="s">
        <v>55</v>
      </c>
      <c r="B62" s="138"/>
      <c r="C62" s="296" t="s">
        <v>42</v>
      </c>
      <c r="D62" s="296" t="s">
        <v>42</v>
      </c>
      <c r="E62" s="296" t="s">
        <v>42</v>
      </c>
      <c r="F62" s="296" t="s">
        <v>42</v>
      </c>
      <c r="G62" s="296" t="s">
        <v>42</v>
      </c>
      <c r="H62" s="296" t="s">
        <v>42</v>
      </c>
      <c r="I62" s="296" t="s">
        <v>42</v>
      </c>
      <c r="J62" s="296" t="s">
        <v>42</v>
      </c>
      <c r="K62" s="296" t="s">
        <v>42</v>
      </c>
      <c r="L62" s="296" t="s">
        <v>42</v>
      </c>
      <c r="M62" s="296" t="s">
        <v>42</v>
      </c>
      <c r="N62" s="296" t="s">
        <v>42</v>
      </c>
      <c r="O62" s="296" t="s">
        <v>42</v>
      </c>
      <c r="P62" s="296" t="s">
        <v>42</v>
      </c>
      <c r="Q62" s="296" t="s">
        <v>42</v>
      </c>
      <c r="R62" s="296" t="s">
        <v>42</v>
      </c>
      <c r="S62" s="296" t="s">
        <v>42</v>
      </c>
      <c r="T62" s="296" t="s">
        <v>42</v>
      </c>
      <c r="U62" s="296" t="s">
        <v>42</v>
      </c>
      <c r="V62" s="296" t="s">
        <v>42</v>
      </c>
      <c r="W62" s="296" t="s">
        <v>42</v>
      </c>
      <c r="X62" s="296" t="s">
        <v>42</v>
      </c>
      <c r="Y62" s="296" t="s">
        <v>42</v>
      </c>
      <c r="Z62" s="296" t="s">
        <v>42</v>
      </c>
      <c r="AA62" s="296" t="s">
        <v>42</v>
      </c>
      <c r="AB62" s="296" t="s">
        <v>42</v>
      </c>
      <c r="AC62" s="296" t="s">
        <v>42</v>
      </c>
      <c r="AD62" s="296" t="s">
        <v>42</v>
      </c>
      <c r="AE62" s="296" t="s">
        <v>42</v>
      </c>
      <c r="AF62" s="296" t="s">
        <v>42</v>
      </c>
      <c r="AG62" s="296" t="s">
        <v>42</v>
      </c>
      <c r="AH62" s="290">
        <f>ROUND(AI62/Central!$M$6,2)</f>
        <v>0</v>
      </c>
      <c r="AI62" s="239">
        <f t="shared" si="7"/>
        <v>0</v>
      </c>
      <c r="AJ62" s="150"/>
      <c r="AK62" s="99"/>
      <c r="AL62" s="99"/>
      <c r="AM62" s="99"/>
      <c r="AN62" s="99"/>
      <c r="AO62" s="99"/>
      <c r="AP62" s="99"/>
    </row>
    <row r="63" spans="1:42" ht="13.15" customHeight="1" collapsed="1" x14ac:dyDescent="0.2">
      <c r="A63" s="137" t="str">
        <f>Central!C26</f>
        <v>-</v>
      </c>
      <c r="B63" s="138">
        <f>Central!M26</f>
        <v>0</v>
      </c>
      <c r="C63" s="296"/>
      <c r="D63" s="296"/>
      <c r="E63" s="296"/>
      <c r="F63" s="296"/>
      <c r="G63" s="296"/>
      <c r="H63" s="296"/>
      <c r="I63" s="296"/>
      <c r="J63" s="296"/>
      <c r="K63" s="296"/>
      <c r="L63" s="296"/>
      <c r="M63" s="296"/>
      <c r="N63" s="296"/>
      <c r="O63" s="296"/>
      <c r="P63" s="296"/>
      <c r="Q63" s="296"/>
      <c r="R63" s="296"/>
      <c r="S63" s="296"/>
      <c r="T63" s="296"/>
      <c r="U63" s="296"/>
      <c r="V63" s="296"/>
      <c r="W63" s="296"/>
      <c r="X63" s="296"/>
      <c r="Y63" s="296"/>
      <c r="Z63" s="296"/>
      <c r="AA63" s="296"/>
      <c r="AB63" s="296"/>
      <c r="AC63" s="296"/>
      <c r="AD63" s="296"/>
      <c r="AE63" s="296"/>
      <c r="AF63" s="296"/>
      <c r="AG63" s="296"/>
      <c r="AH63" s="290">
        <f>ROUND(AI63/Central!$M$6,2)</f>
        <v>0</v>
      </c>
      <c r="AI63" s="239">
        <f t="shared" si="7"/>
        <v>0</v>
      </c>
      <c r="AJ63" s="150"/>
      <c r="AK63" s="99"/>
      <c r="AL63" s="99"/>
      <c r="AM63" s="99"/>
      <c r="AN63" s="99"/>
      <c r="AO63" s="99"/>
      <c r="AP63" s="99"/>
    </row>
    <row r="64" spans="1:42" ht="13.15" hidden="1" customHeight="1" outlineLevel="1" x14ac:dyDescent="0.2">
      <c r="A64" s="207" t="s">
        <v>55</v>
      </c>
      <c r="B64" s="138"/>
      <c r="C64" s="296" t="s">
        <v>42</v>
      </c>
      <c r="D64" s="296" t="s">
        <v>42</v>
      </c>
      <c r="E64" s="296" t="s">
        <v>42</v>
      </c>
      <c r="F64" s="296" t="s">
        <v>42</v>
      </c>
      <c r="G64" s="296" t="s">
        <v>42</v>
      </c>
      <c r="H64" s="296" t="s">
        <v>42</v>
      </c>
      <c r="I64" s="296" t="s">
        <v>42</v>
      </c>
      <c r="J64" s="296" t="s">
        <v>42</v>
      </c>
      <c r="K64" s="296" t="s">
        <v>42</v>
      </c>
      <c r="L64" s="296" t="s">
        <v>42</v>
      </c>
      <c r="M64" s="296" t="s">
        <v>42</v>
      </c>
      <c r="N64" s="296" t="s">
        <v>42</v>
      </c>
      <c r="O64" s="296" t="s">
        <v>42</v>
      </c>
      <c r="P64" s="296" t="s">
        <v>42</v>
      </c>
      <c r="Q64" s="296" t="s">
        <v>42</v>
      </c>
      <c r="R64" s="296" t="s">
        <v>42</v>
      </c>
      <c r="S64" s="296" t="s">
        <v>42</v>
      </c>
      <c r="T64" s="296" t="s">
        <v>42</v>
      </c>
      <c r="U64" s="296" t="s">
        <v>42</v>
      </c>
      <c r="V64" s="296" t="s">
        <v>42</v>
      </c>
      <c r="W64" s="296" t="s">
        <v>42</v>
      </c>
      <c r="X64" s="296" t="s">
        <v>42</v>
      </c>
      <c r="Y64" s="296" t="s">
        <v>42</v>
      </c>
      <c r="Z64" s="296" t="s">
        <v>42</v>
      </c>
      <c r="AA64" s="296" t="s">
        <v>42</v>
      </c>
      <c r="AB64" s="296" t="s">
        <v>42</v>
      </c>
      <c r="AC64" s="296" t="s">
        <v>42</v>
      </c>
      <c r="AD64" s="296" t="s">
        <v>42</v>
      </c>
      <c r="AE64" s="296" t="s">
        <v>42</v>
      </c>
      <c r="AF64" s="296" t="s">
        <v>42</v>
      </c>
      <c r="AG64" s="296" t="s">
        <v>42</v>
      </c>
      <c r="AH64" s="290">
        <f>ROUND(AI64/Central!$M$6,2)</f>
        <v>0</v>
      </c>
      <c r="AI64" s="239">
        <f t="shared" si="7"/>
        <v>0</v>
      </c>
      <c r="AJ64" s="150"/>
      <c r="AK64" s="99"/>
      <c r="AL64" s="99"/>
      <c r="AM64" s="99"/>
      <c r="AN64" s="99"/>
      <c r="AO64" s="99"/>
      <c r="AP64" s="99"/>
    </row>
    <row r="65" spans="1:42" ht="13.15" customHeight="1" collapsed="1" x14ac:dyDescent="0.2">
      <c r="A65" s="137" t="str">
        <f>Central!C27</f>
        <v>-</v>
      </c>
      <c r="B65" s="138">
        <f>Central!M27</f>
        <v>0</v>
      </c>
      <c r="C65" s="296"/>
      <c r="D65" s="296"/>
      <c r="E65" s="296"/>
      <c r="F65" s="296"/>
      <c r="G65" s="296"/>
      <c r="H65" s="296"/>
      <c r="I65" s="296"/>
      <c r="J65" s="296"/>
      <c r="K65" s="296"/>
      <c r="L65" s="296"/>
      <c r="M65" s="296"/>
      <c r="N65" s="296"/>
      <c r="O65" s="296"/>
      <c r="P65" s="296"/>
      <c r="Q65" s="296"/>
      <c r="R65" s="296"/>
      <c r="S65" s="296"/>
      <c r="T65" s="296"/>
      <c r="U65" s="296"/>
      <c r="V65" s="296"/>
      <c r="W65" s="296"/>
      <c r="X65" s="296"/>
      <c r="Y65" s="296"/>
      <c r="Z65" s="296"/>
      <c r="AA65" s="296"/>
      <c r="AB65" s="296"/>
      <c r="AC65" s="296"/>
      <c r="AD65" s="296"/>
      <c r="AE65" s="296"/>
      <c r="AF65" s="296"/>
      <c r="AG65" s="296"/>
      <c r="AH65" s="290">
        <f>ROUND(AI65/Central!$M$6,2)</f>
        <v>0</v>
      </c>
      <c r="AI65" s="239">
        <f t="shared" si="7"/>
        <v>0</v>
      </c>
      <c r="AJ65" s="150"/>
      <c r="AK65" s="99"/>
      <c r="AL65" s="99"/>
      <c r="AM65" s="99"/>
      <c r="AN65" s="99"/>
      <c r="AO65" s="99"/>
      <c r="AP65" s="99"/>
    </row>
    <row r="66" spans="1:42" ht="13.15" hidden="1" customHeight="1" outlineLevel="1" x14ac:dyDescent="0.2">
      <c r="A66" s="207" t="s">
        <v>55</v>
      </c>
      <c r="B66" s="138"/>
      <c r="C66" s="296" t="s">
        <v>42</v>
      </c>
      <c r="D66" s="296" t="s">
        <v>42</v>
      </c>
      <c r="E66" s="296" t="s">
        <v>42</v>
      </c>
      <c r="F66" s="296" t="s">
        <v>42</v>
      </c>
      <c r="G66" s="296" t="s">
        <v>42</v>
      </c>
      <c r="H66" s="296" t="s">
        <v>42</v>
      </c>
      <c r="I66" s="296" t="s">
        <v>42</v>
      </c>
      <c r="J66" s="296" t="s">
        <v>42</v>
      </c>
      <c r="K66" s="296" t="s">
        <v>42</v>
      </c>
      <c r="L66" s="296" t="s">
        <v>42</v>
      </c>
      <c r="M66" s="296" t="s">
        <v>42</v>
      </c>
      <c r="N66" s="296" t="s">
        <v>42</v>
      </c>
      <c r="O66" s="296" t="s">
        <v>42</v>
      </c>
      <c r="P66" s="296" t="s">
        <v>42</v>
      </c>
      <c r="Q66" s="296" t="s">
        <v>42</v>
      </c>
      <c r="R66" s="296" t="s">
        <v>42</v>
      </c>
      <c r="S66" s="296" t="s">
        <v>42</v>
      </c>
      <c r="T66" s="296" t="s">
        <v>42</v>
      </c>
      <c r="U66" s="296" t="s">
        <v>42</v>
      </c>
      <c r="V66" s="296" t="s">
        <v>42</v>
      </c>
      <c r="W66" s="296" t="s">
        <v>42</v>
      </c>
      <c r="X66" s="296" t="s">
        <v>42</v>
      </c>
      <c r="Y66" s="296" t="s">
        <v>42</v>
      </c>
      <c r="Z66" s="296" t="s">
        <v>42</v>
      </c>
      <c r="AA66" s="296" t="s">
        <v>42</v>
      </c>
      <c r="AB66" s="296" t="s">
        <v>42</v>
      </c>
      <c r="AC66" s="296" t="s">
        <v>42</v>
      </c>
      <c r="AD66" s="296" t="s">
        <v>42</v>
      </c>
      <c r="AE66" s="296" t="s">
        <v>42</v>
      </c>
      <c r="AF66" s="296" t="s">
        <v>42</v>
      </c>
      <c r="AG66" s="296" t="s">
        <v>42</v>
      </c>
      <c r="AH66" s="290">
        <f>ROUND(AI66/Central!$M$6,2)</f>
        <v>0</v>
      </c>
      <c r="AI66" s="239">
        <f t="shared" si="7"/>
        <v>0</v>
      </c>
      <c r="AJ66" s="150"/>
      <c r="AK66" s="99"/>
      <c r="AL66" s="99"/>
      <c r="AM66" s="99"/>
      <c r="AN66" s="99"/>
      <c r="AO66" s="99"/>
      <c r="AP66" s="99"/>
    </row>
    <row r="67" spans="1:42" ht="13.15" customHeight="1" collapsed="1" x14ac:dyDescent="0.2">
      <c r="A67" s="137" t="str">
        <f>Central!C28</f>
        <v>-</v>
      </c>
      <c r="B67" s="138">
        <f>Central!M28</f>
        <v>0</v>
      </c>
      <c r="C67" s="296"/>
      <c r="D67" s="296"/>
      <c r="E67" s="296"/>
      <c r="F67" s="296"/>
      <c r="G67" s="296"/>
      <c r="H67" s="296"/>
      <c r="I67" s="296"/>
      <c r="J67" s="296"/>
      <c r="K67" s="296"/>
      <c r="L67" s="296"/>
      <c r="M67" s="296"/>
      <c r="N67" s="296"/>
      <c r="O67" s="296"/>
      <c r="P67" s="296"/>
      <c r="Q67" s="296"/>
      <c r="R67" s="296"/>
      <c r="S67" s="296"/>
      <c r="T67" s="296"/>
      <c r="U67" s="296"/>
      <c r="V67" s="296"/>
      <c r="W67" s="296"/>
      <c r="X67" s="296"/>
      <c r="Y67" s="296"/>
      <c r="Z67" s="296"/>
      <c r="AA67" s="296"/>
      <c r="AB67" s="296"/>
      <c r="AC67" s="296"/>
      <c r="AD67" s="296"/>
      <c r="AE67" s="296"/>
      <c r="AF67" s="296"/>
      <c r="AG67" s="296"/>
      <c r="AH67" s="290">
        <f>ROUND(AI67/Central!$M$6,2)</f>
        <v>0</v>
      </c>
      <c r="AI67" s="239">
        <f t="shared" si="7"/>
        <v>0</v>
      </c>
      <c r="AJ67" s="150"/>
      <c r="AK67" s="99"/>
      <c r="AL67" s="99"/>
      <c r="AM67" s="99"/>
      <c r="AN67" s="99"/>
      <c r="AO67" s="99"/>
      <c r="AP67" s="99"/>
    </row>
    <row r="68" spans="1:42" ht="13.15" hidden="1" customHeight="1" outlineLevel="1" x14ac:dyDescent="0.2">
      <c r="A68" s="207" t="s">
        <v>55</v>
      </c>
      <c r="B68" s="138"/>
      <c r="C68" s="296" t="s">
        <v>42</v>
      </c>
      <c r="D68" s="296" t="s">
        <v>42</v>
      </c>
      <c r="E68" s="296" t="s">
        <v>42</v>
      </c>
      <c r="F68" s="296" t="s">
        <v>42</v>
      </c>
      <c r="G68" s="296" t="s">
        <v>42</v>
      </c>
      <c r="H68" s="296" t="s">
        <v>42</v>
      </c>
      <c r="I68" s="296" t="s">
        <v>42</v>
      </c>
      <c r="J68" s="296" t="s">
        <v>42</v>
      </c>
      <c r="K68" s="296" t="s">
        <v>42</v>
      </c>
      <c r="L68" s="296" t="s">
        <v>42</v>
      </c>
      <c r="M68" s="296" t="s">
        <v>42</v>
      </c>
      <c r="N68" s="296" t="s">
        <v>42</v>
      </c>
      <c r="O68" s="296" t="s">
        <v>42</v>
      </c>
      <c r="P68" s="296" t="s">
        <v>42</v>
      </c>
      <c r="Q68" s="296" t="s">
        <v>42</v>
      </c>
      <c r="R68" s="296" t="s">
        <v>42</v>
      </c>
      <c r="S68" s="296" t="s">
        <v>42</v>
      </c>
      <c r="T68" s="296" t="s">
        <v>42</v>
      </c>
      <c r="U68" s="296" t="s">
        <v>42</v>
      </c>
      <c r="V68" s="296" t="s">
        <v>42</v>
      </c>
      <c r="W68" s="296" t="s">
        <v>42</v>
      </c>
      <c r="X68" s="296" t="s">
        <v>42</v>
      </c>
      <c r="Y68" s="296" t="s">
        <v>42</v>
      </c>
      <c r="Z68" s="296" t="s">
        <v>42</v>
      </c>
      <c r="AA68" s="296" t="s">
        <v>42</v>
      </c>
      <c r="AB68" s="296" t="s">
        <v>42</v>
      </c>
      <c r="AC68" s="296" t="s">
        <v>42</v>
      </c>
      <c r="AD68" s="296" t="s">
        <v>42</v>
      </c>
      <c r="AE68" s="296" t="s">
        <v>42</v>
      </c>
      <c r="AF68" s="296" t="s">
        <v>42</v>
      </c>
      <c r="AG68" s="296" t="s">
        <v>42</v>
      </c>
      <c r="AH68" s="290">
        <f>ROUND(AI68/Central!$M$6,2)</f>
        <v>0</v>
      </c>
      <c r="AI68" s="239">
        <f t="shared" si="7"/>
        <v>0</v>
      </c>
      <c r="AJ68" s="150"/>
      <c r="AK68" s="99"/>
      <c r="AL68" s="99"/>
      <c r="AM68" s="99"/>
      <c r="AN68" s="99"/>
      <c r="AO68" s="99"/>
      <c r="AP68" s="99"/>
    </row>
    <row r="69" spans="1:42" ht="13.15" customHeight="1" collapsed="1" x14ac:dyDescent="0.2">
      <c r="A69" s="137" t="str">
        <f>Central!C29</f>
        <v>-</v>
      </c>
      <c r="B69" s="138">
        <f>Central!M29</f>
        <v>0</v>
      </c>
      <c r="C69" s="296"/>
      <c r="D69" s="296"/>
      <c r="E69" s="296"/>
      <c r="F69" s="296"/>
      <c r="G69" s="296"/>
      <c r="H69" s="296"/>
      <c r="I69" s="296"/>
      <c r="J69" s="296"/>
      <c r="K69" s="296"/>
      <c r="L69" s="296"/>
      <c r="M69" s="296"/>
      <c r="N69" s="296"/>
      <c r="O69" s="296"/>
      <c r="P69" s="296"/>
      <c r="Q69" s="296"/>
      <c r="R69" s="296"/>
      <c r="S69" s="296"/>
      <c r="T69" s="296"/>
      <c r="U69" s="296"/>
      <c r="V69" s="296"/>
      <c r="W69" s="296"/>
      <c r="X69" s="296"/>
      <c r="Y69" s="296"/>
      <c r="Z69" s="296"/>
      <c r="AA69" s="296"/>
      <c r="AB69" s="296"/>
      <c r="AC69" s="296"/>
      <c r="AD69" s="296"/>
      <c r="AE69" s="296"/>
      <c r="AF69" s="296"/>
      <c r="AG69" s="296"/>
      <c r="AH69" s="290">
        <f>ROUND(AI69/Central!$M$6,2)</f>
        <v>0</v>
      </c>
      <c r="AI69" s="239">
        <f t="shared" si="7"/>
        <v>0</v>
      </c>
      <c r="AJ69" s="150"/>
      <c r="AK69" s="99"/>
      <c r="AL69" s="99"/>
      <c r="AM69" s="99"/>
      <c r="AN69" s="99"/>
      <c r="AO69" s="99"/>
      <c r="AP69" s="99"/>
    </row>
    <row r="70" spans="1:42" ht="13.15" hidden="1" customHeight="1" outlineLevel="1" x14ac:dyDescent="0.2">
      <c r="A70" s="207" t="s">
        <v>55</v>
      </c>
      <c r="B70" s="138"/>
      <c r="C70" s="296" t="s">
        <v>42</v>
      </c>
      <c r="D70" s="296" t="s">
        <v>42</v>
      </c>
      <c r="E70" s="296" t="s">
        <v>42</v>
      </c>
      <c r="F70" s="296" t="s">
        <v>42</v>
      </c>
      <c r="G70" s="296" t="s">
        <v>42</v>
      </c>
      <c r="H70" s="296" t="s">
        <v>42</v>
      </c>
      <c r="I70" s="296" t="s">
        <v>42</v>
      </c>
      <c r="J70" s="296" t="s">
        <v>42</v>
      </c>
      <c r="K70" s="296" t="s">
        <v>42</v>
      </c>
      <c r="L70" s="296" t="s">
        <v>42</v>
      </c>
      <c r="M70" s="296" t="s">
        <v>42</v>
      </c>
      <c r="N70" s="296" t="s">
        <v>42</v>
      </c>
      <c r="O70" s="296" t="s">
        <v>42</v>
      </c>
      <c r="P70" s="296" t="s">
        <v>42</v>
      </c>
      <c r="Q70" s="296" t="s">
        <v>42</v>
      </c>
      <c r="R70" s="296" t="s">
        <v>42</v>
      </c>
      <c r="S70" s="296" t="s">
        <v>42</v>
      </c>
      <c r="T70" s="296" t="s">
        <v>42</v>
      </c>
      <c r="U70" s="296" t="s">
        <v>42</v>
      </c>
      <c r="V70" s="296" t="s">
        <v>42</v>
      </c>
      <c r="W70" s="296" t="s">
        <v>42</v>
      </c>
      <c r="X70" s="296" t="s">
        <v>42</v>
      </c>
      <c r="Y70" s="296" t="s">
        <v>42</v>
      </c>
      <c r="Z70" s="296" t="s">
        <v>42</v>
      </c>
      <c r="AA70" s="296" t="s">
        <v>42</v>
      </c>
      <c r="AB70" s="296" t="s">
        <v>42</v>
      </c>
      <c r="AC70" s="296" t="s">
        <v>42</v>
      </c>
      <c r="AD70" s="296" t="s">
        <v>42</v>
      </c>
      <c r="AE70" s="296" t="s">
        <v>42</v>
      </c>
      <c r="AF70" s="296" t="s">
        <v>42</v>
      </c>
      <c r="AG70" s="296" t="s">
        <v>42</v>
      </c>
      <c r="AH70" s="290">
        <f>ROUND(AI70/Central!$M$6,2)</f>
        <v>0</v>
      </c>
      <c r="AI70" s="239">
        <f t="shared" si="7"/>
        <v>0</v>
      </c>
      <c r="AJ70" s="150"/>
      <c r="AK70" s="99"/>
      <c r="AL70" s="99"/>
      <c r="AM70" s="99"/>
      <c r="AN70" s="99"/>
      <c r="AO70" s="99"/>
      <c r="AP70" s="99"/>
    </row>
    <row r="71" spans="1:42" ht="13.15" customHeight="1" collapsed="1" x14ac:dyDescent="0.2">
      <c r="A71" s="137" t="str">
        <f>Central!C30</f>
        <v>-</v>
      </c>
      <c r="B71" s="138">
        <f>Central!M30</f>
        <v>0</v>
      </c>
      <c r="C71" s="296"/>
      <c r="D71" s="296"/>
      <c r="E71" s="296"/>
      <c r="F71" s="296"/>
      <c r="G71" s="296"/>
      <c r="H71" s="296"/>
      <c r="I71" s="296"/>
      <c r="J71" s="296"/>
      <c r="K71" s="296"/>
      <c r="L71" s="296"/>
      <c r="M71" s="296"/>
      <c r="N71" s="296"/>
      <c r="O71" s="296"/>
      <c r="P71" s="296"/>
      <c r="Q71" s="296"/>
      <c r="R71" s="296"/>
      <c r="S71" s="296"/>
      <c r="T71" s="296"/>
      <c r="U71" s="296"/>
      <c r="V71" s="296"/>
      <c r="W71" s="296"/>
      <c r="X71" s="296"/>
      <c r="Y71" s="296"/>
      <c r="Z71" s="296"/>
      <c r="AA71" s="296"/>
      <c r="AB71" s="296"/>
      <c r="AC71" s="296"/>
      <c r="AD71" s="296"/>
      <c r="AE71" s="296"/>
      <c r="AF71" s="296"/>
      <c r="AG71" s="296"/>
      <c r="AH71" s="290">
        <f>ROUND(AI71/Central!$M$6,2)</f>
        <v>0</v>
      </c>
      <c r="AI71" s="239">
        <f t="shared" si="7"/>
        <v>0</v>
      </c>
      <c r="AJ71" s="150"/>
      <c r="AK71" s="99"/>
      <c r="AL71" s="99"/>
      <c r="AM71" s="99"/>
      <c r="AN71" s="99"/>
      <c r="AO71" s="99"/>
      <c r="AP71" s="99"/>
    </row>
    <row r="72" spans="1:42" ht="13.15" hidden="1" customHeight="1" outlineLevel="1" x14ac:dyDescent="0.2">
      <c r="A72" s="207" t="s">
        <v>55</v>
      </c>
      <c r="B72" s="138"/>
      <c r="C72" s="246" t="s">
        <v>42</v>
      </c>
      <c r="D72" s="246" t="s">
        <v>42</v>
      </c>
      <c r="E72" s="246" t="s">
        <v>42</v>
      </c>
      <c r="F72" s="246" t="s">
        <v>42</v>
      </c>
      <c r="G72" s="246" t="s">
        <v>42</v>
      </c>
      <c r="H72" s="246" t="s">
        <v>42</v>
      </c>
      <c r="I72" s="246" t="s">
        <v>42</v>
      </c>
      <c r="J72" s="246" t="s">
        <v>42</v>
      </c>
      <c r="K72" s="246" t="s">
        <v>42</v>
      </c>
      <c r="L72" s="246" t="s">
        <v>42</v>
      </c>
      <c r="M72" s="246" t="s">
        <v>42</v>
      </c>
      <c r="N72" s="246" t="s">
        <v>42</v>
      </c>
      <c r="O72" s="246" t="s">
        <v>42</v>
      </c>
      <c r="P72" s="246" t="s">
        <v>42</v>
      </c>
      <c r="Q72" s="246" t="s">
        <v>42</v>
      </c>
      <c r="R72" s="246" t="s">
        <v>42</v>
      </c>
      <c r="S72" s="246" t="s">
        <v>42</v>
      </c>
      <c r="T72" s="246" t="s">
        <v>42</v>
      </c>
      <c r="U72" s="246" t="s">
        <v>42</v>
      </c>
      <c r="V72" s="246" t="s">
        <v>42</v>
      </c>
      <c r="W72" s="246" t="s">
        <v>42</v>
      </c>
      <c r="X72" s="246" t="s">
        <v>42</v>
      </c>
      <c r="Y72" s="246" t="s">
        <v>42</v>
      </c>
      <c r="Z72" s="246" t="s">
        <v>42</v>
      </c>
      <c r="AA72" s="246" t="s">
        <v>42</v>
      </c>
      <c r="AB72" s="246" t="s">
        <v>42</v>
      </c>
      <c r="AC72" s="246" t="s">
        <v>42</v>
      </c>
      <c r="AD72" s="246" t="s">
        <v>42</v>
      </c>
      <c r="AE72" s="246" t="s">
        <v>42</v>
      </c>
      <c r="AF72" s="246" t="s">
        <v>42</v>
      </c>
      <c r="AG72" s="246" t="s">
        <v>42</v>
      </c>
      <c r="AH72" s="290">
        <f>ROUND(AI72/Central!$M$6,2)</f>
        <v>0</v>
      </c>
      <c r="AI72" s="222"/>
      <c r="AJ72" s="150"/>
      <c r="AK72" s="99"/>
      <c r="AL72" s="99"/>
      <c r="AM72" s="99"/>
      <c r="AN72" s="99"/>
      <c r="AO72" s="99"/>
      <c r="AP72" s="99"/>
    </row>
    <row r="73" spans="1:42" ht="13.15" customHeight="1" collapsed="1" x14ac:dyDescent="0.2">
      <c r="A73" s="144"/>
      <c r="B73" s="205"/>
      <c r="C73" s="247"/>
      <c r="D73" s="247"/>
      <c r="E73" s="247"/>
      <c r="F73" s="247"/>
      <c r="G73" s="247"/>
      <c r="H73" s="247"/>
      <c r="I73" s="247"/>
      <c r="J73" s="247"/>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90"/>
      <c r="AI73" s="230"/>
      <c r="AJ73" s="102"/>
      <c r="AK73" s="99"/>
      <c r="AL73" s="99"/>
      <c r="AM73" s="99"/>
      <c r="AN73" s="99"/>
      <c r="AO73" s="99"/>
      <c r="AP73" s="99"/>
    </row>
    <row r="74" spans="1:42" s="120" customFormat="1" ht="16.5" customHeight="1" x14ac:dyDescent="0.2">
      <c r="A74" s="312" t="str">
        <f>Central!E12</f>
        <v xml:space="preserve">Horizon Europe Project: - Nr: </v>
      </c>
      <c r="B74" s="313"/>
      <c r="C74" s="284">
        <f t="shared" ref="C74:AG74" si="8">SUM(C75:C103)</f>
        <v>0</v>
      </c>
      <c r="D74" s="284">
        <f t="shared" si="8"/>
        <v>0</v>
      </c>
      <c r="E74" s="284">
        <f t="shared" si="8"/>
        <v>0</v>
      </c>
      <c r="F74" s="284">
        <f t="shared" si="8"/>
        <v>0</v>
      </c>
      <c r="G74" s="284">
        <f t="shared" si="8"/>
        <v>0</v>
      </c>
      <c r="H74" s="284">
        <f t="shared" si="8"/>
        <v>0</v>
      </c>
      <c r="I74" s="284">
        <f t="shared" si="8"/>
        <v>0</v>
      </c>
      <c r="J74" s="284">
        <f t="shared" si="8"/>
        <v>0</v>
      </c>
      <c r="K74" s="284">
        <f t="shared" si="8"/>
        <v>0</v>
      </c>
      <c r="L74" s="284">
        <f t="shared" si="8"/>
        <v>0</v>
      </c>
      <c r="M74" s="284">
        <f t="shared" si="8"/>
        <v>0</v>
      </c>
      <c r="N74" s="284">
        <f t="shared" si="8"/>
        <v>0</v>
      </c>
      <c r="O74" s="284">
        <f t="shared" si="8"/>
        <v>0</v>
      </c>
      <c r="P74" s="284">
        <f t="shared" si="8"/>
        <v>0</v>
      </c>
      <c r="Q74" s="284">
        <f t="shared" si="8"/>
        <v>0</v>
      </c>
      <c r="R74" s="284">
        <f t="shared" si="8"/>
        <v>0</v>
      </c>
      <c r="S74" s="284">
        <f t="shared" si="8"/>
        <v>0</v>
      </c>
      <c r="T74" s="284">
        <f t="shared" si="8"/>
        <v>0</v>
      </c>
      <c r="U74" s="284">
        <f t="shared" si="8"/>
        <v>0</v>
      </c>
      <c r="V74" s="284">
        <f t="shared" si="8"/>
        <v>0</v>
      </c>
      <c r="W74" s="284">
        <f t="shared" si="8"/>
        <v>0</v>
      </c>
      <c r="X74" s="284">
        <f t="shared" si="8"/>
        <v>0</v>
      </c>
      <c r="Y74" s="284">
        <f t="shared" si="8"/>
        <v>0</v>
      </c>
      <c r="Z74" s="284">
        <f t="shared" si="8"/>
        <v>0</v>
      </c>
      <c r="AA74" s="284">
        <f t="shared" si="8"/>
        <v>0</v>
      </c>
      <c r="AB74" s="284">
        <f t="shared" si="8"/>
        <v>0</v>
      </c>
      <c r="AC74" s="284">
        <f t="shared" si="8"/>
        <v>0</v>
      </c>
      <c r="AD74" s="284">
        <f t="shared" si="8"/>
        <v>0</v>
      </c>
      <c r="AE74" s="284">
        <f t="shared" si="8"/>
        <v>0</v>
      </c>
      <c r="AF74" s="284">
        <f t="shared" si="8"/>
        <v>0</v>
      </c>
      <c r="AG74" s="285">
        <f t="shared" si="8"/>
        <v>0</v>
      </c>
      <c r="AH74" s="290">
        <f>SUM(AH75:AH103)</f>
        <v>0</v>
      </c>
      <c r="AI74" s="242"/>
      <c r="AJ74" s="149"/>
    </row>
    <row r="75" spans="1:42" ht="13.15" customHeight="1" x14ac:dyDescent="0.2">
      <c r="A75" s="136" t="str">
        <f>Central!E16</f>
        <v>-</v>
      </c>
      <c r="B75" s="206">
        <f>Central!Q16</f>
        <v>0</v>
      </c>
      <c r="C75" s="296"/>
      <c r="D75" s="296"/>
      <c r="E75" s="296"/>
      <c r="F75" s="296"/>
      <c r="G75" s="296"/>
      <c r="H75" s="296"/>
      <c r="I75" s="296"/>
      <c r="J75" s="296"/>
      <c r="K75" s="296"/>
      <c r="L75" s="296"/>
      <c r="M75" s="296"/>
      <c r="N75" s="296"/>
      <c r="O75" s="296"/>
      <c r="P75" s="296"/>
      <c r="Q75" s="296"/>
      <c r="R75" s="296"/>
      <c r="S75" s="296"/>
      <c r="T75" s="296"/>
      <c r="U75" s="296"/>
      <c r="V75" s="296"/>
      <c r="W75" s="296"/>
      <c r="X75" s="296"/>
      <c r="Y75" s="296"/>
      <c r="Z75" s="296"/>
      <c r="AA75" s="296"/>
      <c r="AB75" s="296"/>
      <c r="AC75" s="296"/>
      <c r="AD75" s="296"/>
      <c r="AE75" s="296"/>
      <c r="AF75" s="296"/>
      <c r="AG75" s="296"/>
      <c r="AH75" s="290">
        <f>ROUND(AI75/Central!$M$6,2)</f>
        <v>0</v>
      </c>
      <c r="AI75" s="239">
        <f t="shared" ref="AI75:AI103" si="9">SUM(C75:AG75)</f>
        <v>0</v>
      </c>
      <c r="AJ75" s="150"/>
      <c r="AK75" s="99"/>
      <c r="AL75" s="99"/>
      <c r="AM75" s="99"/>
      <c r="AN75" s="99"/>
      <c r="AO75" s="99"/>
      <c r="AP75" s="99"/>
    </row>
    <row r="76" spans="1:42" ht="13.15" hidden="1" customHeight="1" outlineLevel="1" x14ac:dyDescent="0.2">
      <c r="A76" s="207" t="s">
        <v>55</v>
      </c>
      <c r="B76" s="138"/>
      <c r="C76" s="296"/>
      <c r="D76" s="296"/>
      <c r="E76" s="296"/>
      <c r="F76" s="296"/>
      <c r="G76" s="296"/>
      <c r="H76" s="296"/>
      <c r="I76" s="296"/>
      <c r="J76" s="296"/>
      <c r="K76" s="296"/>
      <c r="L76" s="296"/>
      <c r="M76" s="296"/>
      <c r="N76" s="296"/>
      <c r="O76" s="296"/>
      <c r="P76" s="296"/>
      <c r="Q76" s="296"/>
      <c r="R76" s="296"/>
      <c r="S76" s="296"/>
      <c r="T76" s="296"/>
      <c r="U76" s="296"/>
      <c r="V76" s="296"/>
      <c r="W76" s="296"/>
      <c r="X76" s="296"/>
      <c r="Y76" s="296"/>
      <c r="Z76" s="296"/>
      <c r="AA76" s="296"/>
      <c r="AB76" s="296"/>
      <c r="AC76" s="296"/>
      <c r="AD76" s="296"/>
      <c r="AE76" s="296"/>
      <c r="AF76" s="296"/>
      <c r="AG76" s="296" t="s">
        <v>42</v>
      </c>
      <c r="AH76" s="290">
        <f>ROUND(AI76/Central!$M$6,2)</f>
        <v>0</v>
      </c>
      <c r="AI76" s="239">
        <f t="shared" si="9"/>
        <v>0</v>
      </c>
      <c r="AJ76" s="150"/>
      <c r="AK76" s="99"/>
      <c r="AL76" s="99"/>
      <c r="AM76" s="99"/>
      <c r="AN76" s="99"/>
      <c r="AO76" s="99"/>
      <c r="AP76" s="99"/>
    </row>
    <row r="77" spans="1:42" ht="13.15" customHeight="1" collapsed="1" x14ac:dyDescent="0.2">
      <c r="A77" s="136" t="str">
        <f>Central!E17</f>
        <v>-</v>
      </c>
      <c r="B77" s="206">
        <f>Central!Q17</f>
        <v>0</v>
      </c>
      <c r="C77" s="296"/>
      <c r="D77" s="296"/>
      <c r="E77" s="296"/>
      <c r="F77" s="296"/>
      <c r="G77" s="296"/>
      <c r="H77" s="296"/>
      <c r="I77" s="296"/>
      <c r="J77" s="296"/>
      <c r="K77" s="296"/>
      <c r="L77" s="296"/>
      <c r="M77" s="296"/>
      <c r="N77" s="296"/>
      <c r="O77" s="296"/>
      <c r="P77" s="296"/>
      <c r="Q77" s="296"/>
      <c r="R77" s="296"/>
      <c r="S77" s="296"/>
      <c r="T77" s="296"/>
      <c r="U77" s="296"/>
      <c r="V77" s="296"/>
      <c r="W77" s="296"/>
      <c r="X77" s="296"/>
      <c r="Y77" s="296"/>
      <c r="Z77" s="296"/>
      <c r="AA77" s="296"/>
      <c r="AB77" s="296"/>
      <c r="AC77" s="296"/>
      <c r="AD77" s="296"/>
      <c r="AE77" s="296"/>
      <c r="AF77" s="296"/>
      <c r="AG77" s="296"/>
      <c r="AH77" s="290">
        <f>ROUND(AI77/Central!$M$6,2)</f>
        <v>0</v>
      </c>
      <c r="AI77" s="239">
        <f t="shared" si="9"/>
        <v>0</v>
      </c>
      <c r="AJ77" s="150"/>
      <c r="AK77" s="99"/>
      <c r="AL77" s="99"/>
      <c r="AM77" s="99"/>
      <c r="AN77" s="99"/>
      <c r="AO77" s="99"/>
      <c r="AP77" s="99"/>
    </row>
    <row r="78" spans="1:42" ht="13.15" hidden="1" customHeight="1" outlineLevel="1" x14ac:dyDescent="0.2">
      <c r="A78" s="207" t="s">
        <v>55</v>
      </c>
      <c r="B78" s="138"/>
      <c r="C78" s="296"/>
      <c r="D78" s="296"/>
      <c r="E78" s="296"/>
      <c r="F78" s="296"/>
      <c r="G78" s="296"/>
      <c r="H78" s="296"/>
      <c r="I78" s="296"/>
      <c r="J78" s="296"/>
      <c r="K78" s="296"/>
      <c r="L78" s="296"/>
      <c r="M78" s="296"/>
      <c r="N78" s="296"/>
      <c r="O78" s="296"/>
      <c r="P78" s="296"/>
      <c r="Q78" s="296"/>
      <c r="R78" s="296"/>
      <c r="S78" s="296"/>
      <c r="T78" s="296"/>
      <c r="U78" s="296"/>
      <c r="V78" s="296"/>
      <c r="W78" s="296"/>
      <c r="X78" s="296"/>
      <c r="Y78" s="296"/>
      <c r="Z78" s="296"/>
      <c r="AA78" s="296"/>
      <c r="AB78" s="296"/>
      <c r="AC78" s="296"/>
      <c r="AD78" s="296"/>
      <c r="AE78" s="296"/>
      <c r="AF78" s="296"/>
      <c r="AG78" s="296" t="s">
        <v>42</v>
      </c>
      <c r="AH78" s="290">
        <f>ROUND(AI78/Central!$M$6,2)</f>
        <v>0</v>
      </c>
      <c r="AI78" s="239">
        <f t="shared" si="9"/>
        <v>0</v>
      </c>
      <c r="AJ78" s="150"/>
      <c r="AK78" s="99"/>
      <c r="AL78" s="99"/>
      <c r="AM78" s="99"/>
      <c r="AN78" s="99"/>
      <c r="AO78" s="99"/>
      <c r="AP78" s="99"/>
    </row>
    <row r="79" spans="1:42" ht="13.15" customHeight="1" collapsed="1" x14ac:dyDescent="0.2">
      <c r="A79" s="136" t="str">
        <f>Central!E18</f>
        <v>-</v>
      </c>
      <c r="B79" s="206">
        <f>Central!Q18</f>
        <v>0</v>
      </c>
      <c r="C79" s="296"/>
      <c r="D79" s="296"/>
      <c r="E79" s="296"/>
      <c r="F79" s="296"/>
      <c r="G79" s="296"/>
      <c r="H79" s="296"/>
      <c r="I79" s="296"/>
      <c r="J79" s="296"/>
      <c r="K79" s="296"/>
      <c r="L79" s="296"/>
      <c r="M79" s="296"/>
      <c r="N79" s="296"/>
      <c r="O79" s="296"/>
      <c r="P79" s="296"/>
      <c r="Q79" s="296"/>
      <c r="R79" s="296"/>
      <c r="S79" s="296"/>
      <c r="T79" s="296"/>
      <c r="U79" s="296"/>
      <c r="V79" s="296"/>
      <c r="W79" s="296"/>
      <c r="X79" s="296"/>
      <c r="Y79" s="296"/>
      <c r="Z79" s="296"/>
      <c r="AA79" s="296"/>
      <c r="AB79" s="296"/>
      <c r="AC79" s="296"/>
      <c r="AD79" s="296"/>
      <c r="AE79" s="296"/>
      <c r="AF79" s="296"/>
      <c r="AG79" s="296"/>
      <c r="AH79" s="290">
        <f>ROUND(AI79/Central!$M$6,2)</f>
        <v>0</v>
      </c>
      <c r="AI79" s="239">
        <f t="shared" si="9"/>
        <v>0</v>
      </c>
      <c r="AJ79" s="150"/>
      <c r="AK79" s="99"/>
      <c r="AL79" s="99"/>
      <c r="AM79" s="99"/>
      <c r="AN79" s="99"/>
      <c r="AO79" s="99"/>
      <c r="AP79" s="99"/>
    </row>
    <row r="80" spans="1:42" ht="13.15" hidden="1" customHeight="1" outlineLevel="1" x14ac:dyDescent="0.2">
      <c r="A80" s="207" t="s">
        <v>55</v>
      </c>
      <c r="B80" s="138"/>
      <c r="C80" s="296"/>
      <c r="D80" s="296"/>
      <c r="E80" s="296"/>
      <c r="F80" s="296"/>
      <c r="G80" s="296"/>
      <c r="H80" s="296"/>
      <c r="I80" s="296"/>
      <c r="J80" s="296"/>
      <c r="K80" s="296"/>
      <c r="L80" s="296"/>
      <c r="M80" s="296"/>
      <c r="N80" s="296"/>
      <c r="O80" s="296"/>
      <c r="P80" s="296"/>
      <c r="Q80" s="296"/>
      <c r="R80" s="296"/>
      <c r="S80" s="296"/>
      <c r="T80" s="296"/>
      <c r="U80" s="296"/>
      <c r="V80" s="296"/>
      <c r="W80" s="296"/>
      <c r="X80" s="296"/>
      <c r="Y80" s="296"/>
      <c r="Z80" s="296"/>
      <c r="AA80" s="296"/>
      <c r="AB80" s="296"/>
      <c r="AC80" s="296"/>
      <c r="AD80" s="296"/>
      <c r="AE80" s="296"/>
      <c r="AF80" s="296"/>
      <c r="AG80" s="296" t="s">
        <v>42</v>
      </c>
      <c r="AH80" s="290">
        <f>ROUND(AI80/Central!$M$6,2)</f>
        <v>0</v>
      </c>
      <c r="AI80" s="239">
        <f t="shared" si="9"/>
        <v>0</v>
      </c>
      <c r="AJ80" s="150"/>
      <c r="AK80" s="99"/>
      <c r="AL80" s="99"/>
      <c r="AM80" s="99"/>
      <c r="AN80" s="99"/>
      <c r="AO80" s="99"/>
      <c r="AP80" s="99"/>
    </row>
    <row r="81" spans="1:42" ht="13.15" customHeight="1" collapsed="1" x14ac:dyDescent="0.2">
      <c r="A81" s="136" t="str">
        <f>Central!E19</f>
        <v>-</v>
      </c>
      <c r="B81" s="206">
        <f>Central!Q19</f>
        <v>0</v>
      </c>
      <c r="C81" s="296"/>
      <c r="D81" s="296"/>
      <c r="E81" s="296"/>
      <c r="F81" s="296"/>
      <c r="G81" s="296"/>
      <c r="H81" s="296"/>
      <c r="I81" s="296"/>
      <c r="J81" s="296"/>
      <c r="K81" s="296"/>
      <c r="L81" s="296"/>
      <c r="M81" s="296"/>
      <c r="N81" s="296"/>
      <c r="O81" s="296"/>
      <c r="P81" s="296"/>
      <c r="Q81" s="296"/>
      <c r="R81" s="296"/>
      <c r="S81" s="296"/>
      <c r="T81" s="296"/>
      <c r="U81" s="296"/>
      <c r="V81" s="296"/>
      <c r="W81" s="296"/>
      <c r="X81" s="296"/>
      <c r="Y81" s="296"/>
      <c r="Z81" s="296"/>
      <c r="AA81" s="296"/>
      <c r="AB81" s="296"/>
      <c r="AC81" s="296"/>
      <c r="AD81" s="296"/>
      <c r="AE81" s="296"/>
      <c r="AF81" s="296"/>
      <c r="AG81" s="296"/>
      <c r="AH81" s="290">
        <f>ROUND(AI81/Central!$M$6,2)</f>
        <v>0</v>
      </c>
      <c r="AI81" s="239">
        <f t="shared" si="9"/>
        <v>0</v>
      </c>
      <c r="AJ81" s="150"/>
      <c r="AK81" s="99"/>
      <c r="AL81" s="99"/>
      <c r="AM81" s="99"/>
      <c r="AN81" s="99"/>
      <c r="AO81" s="99"/>
      <c r="AP81" s="99"/>
    </row>
    <row r="82" spans="1:42" ht="13.15" hidden="1" customHeight="1" outlineLevel="1" x14ac:dyDescent="0.2">
      <c r="A82" s="207" t="s">
        <v>55</v>
      </c>
      <c r="B82" s="138"/>
      <c r="C82" s="296"/>
      <c r="D82" s="296"/>
      <c r="E82" s="296"/>
      <c r="F82" s="296"/>
      <c r="G82" s="296"/>
      <c r="H82" s="296"/>
      <c r="I82" s="296"/>
      <c r="J82" s="296"/>
      <c r="K82" s="296"/>
      <c r="L82" s="296"/>
      <c r="M82" s="296"/>
      <c r="N82" s="296"/>
      <c r="O82" s="296"/>
      <c r="P82" s="296"/>
      <c r="Q82" s="296"/>
      <c r="R82" s="296"/>
      <c r="S82" s="296"/>
      <c r="T82" s="296"/>
      <c r="U82" s="296"/>
      <c r="V82" s="296"/>
      <c r="W82" s="296"/>
      <c r="X82" s="296"/>
      <c r="Y82" s="296"/>
      <c r="Z82" s="296"/>
      <c r="AA82" s="296"/>
      <c r="AB82" s="296"/>
      <c r="AC82" s="296"/>
      <c r="AD82" s="296"/>
      <c r="AE82" s="296"/>
      <c r="AF82" s="296"/>
      <c r="AG82" s="296" t="s">
        <v>42</v>
      </c>
      <c r="AH82" s="290">
        <f>ROUND(AI82/Central!$M$6,2)</f>
        <v>0</v>
      </c>
      <c r="AI82" s="239">
        <f t="shared" si="9"/>
        <v>0</v>
      </c>
      <c r="AJ82" s="150"/>
      <c r="AK82" s="99"/>
      <c r="AL82" s="99"/>
      <c r="AM82" s="99"/>
      <c r="AN82" s="99"/>
      <c r="AO82" s="99"/>
      <c r="AP82" s="99"/>
    </row>
    <row r="83" spans="1:42" ht="13.15" customHeight="1" collapsed="1" x14ac:dyDescent="0.2">
      <c r="A83" s="136" t="str">
        <f>Central!E20</f>
        <v>-</v>
      </c>
      <c r="B83" s="206">
        <f>Central!Q20</f>
        <v>0</v>
      </c>
      <c r="C83" s="296"/>
      <c r="D83" s="296"/>
      <c r="E83" s="296"/>
      <c r="F83" s="296"/>
      <c r="G83" s="296"/>
      <c r="H83" s="296"/>
      <c r="I83" s="296"/>
      <c r="J83" s="296"/>
      <c r="K83" s="296"/>
      <c r="L83" s="296"/>
      <c r="M83" s="296"/>
      <c r="N83" s="296"/>
      <c r="O83" s="296"/>
      <c r="P83" s="296"/>
      <c r="Q83" s="296"/>
      <c r="R83" s="296"/>
      <c r="S83" s="296"/>
      <c r="T83" s="296"/>
      <c r="U83" s="296"/>
      <c r="V83" s="296"/>
      <c r="W83" s="296"/>
      <c r="X83" s="296"/>
      <c r="Y83" s="296"/>
      <c r="Z83" s="296"/>
      <c r="AA83" s="296"/>
      <c r="AB83" s="296"/>
      <c r="AC83" s="296"/>
      <c r="AD83" s="296"/>
      <c r="AE83" s="296"/>
      <c r="AF83" s="296"/>
      <c r="AG83" s="296"/>
      <c r="AH83" s="290">
        <f>ROUND(AI83/Central!$M$6,2)</f>
        <v>0</v>
      </c>
      <c r="AI83" s="239">
        <f t="shared" si="9"/>
        <v>0</v>
      </c>
      <c r="AJ83" s="150"/>
      <c r="AK83" s="99"/>
      <c r="AL83" s="99"/>
      <c r="AM83" s="99"/>
      <c r="AN83" s="99"/>
      <c r="AO83" s="99"/>
      <c r="AP83" s="99"/>
    </row>
    <row r="84" spans="1:42" ht="13.15" hidden="1" customHeight="1" outlineLevel="1" x14ac:dyDescent="0.2">
      <c r="A84" s="207" t="s">
        <v>55</v>
      </c>
      <c r="B84" s="138"/>
      <c r="C84" s="296"/>
      <c r="D84" s="296"/>
      <c r="E84" s="296"/>
      <c r="F84" s="296"/>
      <c r="G84" s="296"/>
      <c r="H84" s="296"/>
      <c r="I84" s="296"/>
      <c r="J84" s="296"/>
      <c r="K84" s="296"/>
      <c r="L84" s="296"/>
      <c r="M84" s="296"/>
      <c r="N84" s="296"/>
      <c r="O84" s="296"/>
      <c r="P84" s="296"/>
      <c r="Q84" s="296"/>
      <c r="R84" s="296"/>
      <c r="S84" s="296"/>
      <c r="T84" s="296"/>
      <c r="U84" s="296"/>
      <c r="V84" s="296"/>
      <c r="W84" s="296"/>
      <c r="X84" s="296"/>
      <c r="Y84" s="296"/>
      <c r="Z84" s="296"/>
      <c r="AA84" s="296"/>
      <c r="AB84" s="296"/>
      <c r="AC84" s="296"/>
      <c r="AD84" s="296"/>
      <c r="AE84" s="296"/>
      <c r="AF84" s="296"/>
      <c r="AG84" s="296" t="s">
        <v>42</v>
      </c>
      <c r="AH84" s="290">
        <f>ROUND(AI84/Central!$M$6,2)</f>
        <v>0</v>
      </c>
      <c r="AI84" s="239">
        <f t="shared" si="9"/>
        <v>0</v>
      </c>
      <c r="AJ84" s="150"/>
      <c r="AK84" s="99"/>
      <c r="AL84" s="99"/>
      <c r="AM84" s="99"/>
      <c r="AN84" s="99"/>
      <c r="AO84" s="99"/>
      <c r="AP84" s="99"/>
    </row>
    <row r="85" spans="1:42" ht="13.15" customHeight="1" collapsed="1" x14ac:dyDescent="0.2">
      <c r="A85" s="136" t="str">
        <f>Central!E21</f>
        <v>-</v>
      </c>
      <c r="B85" s="206">
        <f>Central!Q21</f>
        <v>0</v>
      </c>
      <c r="C85" s="296"/>
      <c r="D85" s="296"/>
      <c r="E85" s="296"/>
      <c r="F85" s="296"/>
      <c r="G85" s="296"/>
      <c r="H85" s="296"/>
      <c r="I85" s="296"/>
      <c r="J85" s="296"/>
      <c r="K85" s="296"/>
      <c r="L85" s="296"/>
      <c r="M85" s="296"/>
      <c r="N85" s="296"/>
      <c r="O85" s="296"/>
      <c r="P85" s="296"/>
      <c r="Q85" s="296"/>
      <c r="R85" s="296"/>
      <c r="S85" s="296"/>
      <c r="T85" s="296"/>
      <c r="U85" s="296"/>
      <c r="V85" s="296"/>
      <c r="W85" s="296"/>
      <c r="X85" s="296"/>
      <c r="Y85" s="296"/>
      <c r="Z85" s="296"/>
      <c r="AA85" s="296"/>
      <c r="AB85" s="296"/>
      <c r="AC85" s="296"/>
      <c r="AD85" s="296"/>
      <c r="AE85" s="296"/>
      <c r="AF85" s="296"/>
      <c r="AG85" s="296"/>
      <c r="AH85" s="290">
        <f>ROUND(AI85/Central!$M$6,2)</f>
        <v>0</v>
      </c>
      <c r="AI85" s="239">
        <f t="shared" si="9"/>
        <v>0</v>
      </c>
      <c r="AJ85" s="150"/>
      <c r="AK85" s="99"/>
      <c r="AL85" s="99"/>
      <c r="AM85" s="99"/>
      <c r="AN85" s="99"/>
      <c r="AO85" s="99"/>
      <c r="AP85" s="99"/>
    </row>
    <row r="86" spans="1:42" ht="13.15" hidden="1" customHeight="1" outlineLevel="1" x14ac:dyDescent="0.2">
      <c r="A86" s="207" t="s">
        <v>55</v>
      </c>
      <c r="B86" s="138"/>
      <c r="C86" s="296"/>
      <c r="D86" s="296"/>
      <c r="E86" s="296"/>
      <c r="F86" s="296"/>
      <c r="G86" s="296"/>
      <c r="H86" s="296"/>
      <c r="I86" s="296"/>
      <c r="J86" s="296"/>
      <c r="K86" s="296"/>
      <c r="L86" s="296"/>
      <c r="M86" s="296"/>
      <c r="N86" s="296"/>
      <c r="O86" s="296"/>
      <c r="P86" s="296"/>
      <c r="Q86" s="296"/>
      <c r="R86" s="296"/>
      <c r="S86" s="296"/>
      <c r="T86" s="296"/>
      <c r="U86" s="296"/>
      <c r="V86" s="296"/>
      <c r="W86" s="296"/>
      <c r="X86" s="296"/>
      <c r="Y86" s="296"/>
      <c r="Z86" s="296"/>
      <c r="AA86" s="296"/>
      <c r="AB86" s="296"/>
      <c r="AC86" s="296"/>
      <c r="AD86" s="296"/>
      <c r="AE86" s="296"/>
      <c r="AF86" s="296"/>
      <c r="AG86" s="296" t="s">
        <v>42</v>
      </c>
      <c r="AH86" s="290">
        <f>ROUND(AI86/Central!$M$6,2)</f>
        <v>0</v>
      </c>
      <c r="AI86" s="239">
        <f t="shared" si="9"/>
        <v>0</v>
      </c>
      <c r="AJ86" s="150"/>
      <c r="AK86" s="99"/>
      <c r="AL86" s="99"/>
      <c r="AM86" s="99"/>
      <c r="AN86" s="99"/>
      <c r="AO86" s="99"/>
      <c r="AP86" s="99"/>
    </row>
    <row r="87" spans="1:42" ht="13.15" customHeight="1" collapsed="1" x14ac:dyDescent="0.2">
      <c r="A87" s="136" t="str">
        <f>Central!E22</f>
        <v>-</v>
      </c>
      <c r="B87" s="206">
        <f>Central!Q22</f>
        <v>0</v>
      </c>
      <c r="C87" s="296"/>
      <c r="D87" s="296"/>
      <c r="E87" s="296"/>
      <c r="F87" s="296"/>
      <c r="G87" s="296"/>
      <c r="H87" s="296"/>
      <c r="I87" s="296"/>
      <c r="J87" s="296"/>
      <c r="K87" s="296"/>
      <c r="L87" s="296"/>
      <c r="M87" s="296"/>
      <c r="N87" s="296"/>
      <c r="O87" s="296"/>
      <c r="P87" s="296"/>
      <c r="Q87" s="296"/>
      <c r="R87" s="296"/>
      <c r="S87" s="296"/>
      <c r="T87" s="296"/>
      <c r="U87" s="296"/>
      <c r="V87" s="296"/>
      <c r="W87" s="296"/>
      <c r="X87" s="296"/>
      <c r="Y87" s="296"/>
      <c r="Z87" s="296"/>
      <c r="AA87" s="296"/>
      <c r="AB87" s="296"/>
      <c r="AC87" s="296"/>
      <c r="AD87" s="296"/>
      <c r="AE87" s="296"/>
      <c r="AF87" s="296"/>
      <c r="AG87" s="296"/>
      <c r="AH87" s="290">
        <f>ROUND(AI87/Central!$M$6,2)</f>
        <v>0</v>
      </c>
      <c r="AI87" s="239">
        <f t="shared" si="9"/>
        <v>0</v>
      </c>
      <c r="AJ87" s="150"/>
      <c r="AK87" s="99"/>
      <c r="AL87" s="99"/>
      <c r="AM87" s="99"/>
      <c r="AN87" s="99"/>
      <c r="AO87" s="99"/>
      <c r="AP87" s="99"/>
    </row>
    <row r="88" spans="1:42" ht="13.15" hidden="1" customHeight="1" outlineLevel="1" x14ac:dyDescent="0.2">
      <c r="A88" s="207" t="s">
        <v>55</v>
      </c>
      <c r="B88" s="138"/>
      <c r="C88" s="296"/>
      <c r="D88" s="296"/>
      <c r="E88" s="296"/>
      <c r="F88" s="296"/>
      <c r="G88" s="296"/>
      <c r="H88" s="296"/>
      <c r="I88" s="296"/>
      <c r="J88" s="296"/>
      <c r="K88" s="296"/>
      <c r="L88" s="296"/>
      <c r="M88" s="296"/>
      <c r="N88" s="296"/>
      <c r="O88" s="296"/>
      <c r="P88" s="296"/>
      <c r="Q88" s="296"/>
      <c r="R88" s="296"/>
      <c r="S88" s="296"/>
      <c r="T88" s="296"/>
      <c r="U88" s="296"/>
      <c r="V88" s="296"/>
      <c r="W88" s="296"/>
      <c r="X88" s="296"/>
      <c r="Y88" s="296"/>
      <c r="Z88" s="296"/>
      <c r="AA88" s="296"/>
      <c r="AB88" s="296"/>
      <c r="AC88" s="296"/>
      <c r="AD88" s="296"/>
      <c r="AE88" s="296"/>
      <c r="AF88" s="296"/>
      <c r="AG88" s="296" t="s">
        <v>42</v>
      </c>
      <c r="AH88" s="290">
        <f>ROUND(AI88/Central!$M$6,2)</f>
        <v>0</v>
      </c>
      <c r="AI88" s="239">
        <f t="shared" si="9"/>
        <v>0</v>
      </c>
      <c r="AJ88" s="150"/>
      <c r="AK88" s="99"/>
      <c r="AL88" s="99"/>
      <c r="AM88" s="99"/>
      <c r="AN88" s="99"/>
      <c r="AO88" s="99"/>
      <c r="AP88" s="99"/>
    </row>
    <row r="89" spans="1:42" ht="13.15" customHeight="1" collapsed="1" x14ac:dyDescent="0.2">
      <c r="A89" s="136" t="str">
        <f>Central!E23</f>
        <v>-</v>
      </c>
      <c r="B89" s="206">
        <f>Central!Q23</f>
        <v>0</v>
      </c>
      <c r="C89" s="296"/>
      <c r="D89" s="296"/>
      <c r="E89" s="296"/>
      <c r="F89" s="296"/>
      <c r="G89" s="296"/>
      <c r="H89" s="296"/>
      <c r="I89" s="296"/>
      <c r="J89" s="296"/>
      <c r="K89" s="296"/>
      <c r="L89" s="296"/>
      <c r="M89" s="296"/>
      <c r="N89" s="296"/>
      <c r="O89" s="296"/>
      <c r="P89" s="296"/>
      <c r="Q89" s="296"/>
      <c r="R89" s="296"/>
      <c r="S89" s="296"/>
      <c r="T89" s="296"/>
      <c r="U89" s="296"/>
      <c r="V89" s="296"/>
      <c r="W89" s="296"/>
      <c r="X89" s="296"/>
      <c r="Y89" s="296"/>
      <c r="Z89" s="296"/>
      <c r="AA89" s="296"/>
      <c r="AB89" s="296"/>
      <c r="AC89" s="296"/>
      <c r="AD89" s="296"/>
      <c r="AE89" s="296"/>
      <c r="AF89" s="296"/>
      <c r="AG89" s="296"/>
      <c r="AH89" s="290">
        <f>ROUND(AI89/Central!$M$6,2)</f>
        <v>0</v>
      </c>
      <c r="AI89" s="239">
        <f t="shared" si="9"/>
        <v>0</v>
      </c>
      <c r="AJ89" s="150"/>
      <c r="AK89" s="99"/>
      <c r="AL89" s="99"/>
      <c r="AM89" s="99"/>
      <c r="AN89" s="99"/>
      <c r="AO89" s="99"/>
      <c r="AP89" s="99"/>
    </row>
    <row r="90" spans="1:42" ht="13.15" hidden="1" customHeight="1" outlineLevel="1" x14ac:dyDescent="0.2">
      <c r="A90" s="207" t="s">
        <v>55</v>
      </c>
      <c r="B90" s="138"/>
      <c r="C90" s="296"/>
      <c r="D90" s="296"/>
      <c r="E90" s="296"/>
      <c r="F90" s="296"/>
      <c r="G90" s="296"/>
      <c r="H90" s="296"/>
      <c r="I90" s="296"/>
      <c r="J90" s="296"/>
      <c r="K90" s="296"/>
      <c r="L90" s="296"/>
      <c r="M90" s="296"/>
      <c r="N90" s="296"/>
      <c r="O90" s="296"/>
      <c r="P90" s="296"/>
      <c r="Q90" s="296"/>
      <c r="R90" s="296"/>
      <c r="S90" s="296"/>
      <c r="T90" s="296"/>
      <c r="U90" s="296"/>
      <c r="V90" s="296"/>
      <c r="W90" s="296"/>
      <c r="X90" s="296"/>
      <c r="Y90" s="296"/>
      <c r="Z90" s="296"/>
      <c r="AA90" s="296"/>
      <c r="AB90" s="296"/>
      <c r="AC90" s="296"/>
      <c r="AD90" s="296"/>
      <c r="AE90" s="296"/>
      <c r="AF90" s="296"/>
      <c r="AG90" s="296" t="s">
        <v>42</v>
      </c>
      <c r="AH90" s="290">
        <f>ROUND(AI90/Central!$M$6,2)</f>
        <v>0</v>
      </c>
      <c r="AI90" s="239">
        <f t="shared" si="9"/>
        <v>0</v>
      </c>
      <c r="AJ90" s="150"/>
      <c r="AK90" s="99"/>
      <c r="AL90" s="99"/>
      <c r="AM90" s="99"/>
      <c r="AN90" s="99"/>
      <c r="AO90" s="99"/>
      <c r="AP90" s="99"/>
    </row>
    <row r="91" spans="1:42" ht="13.15" customHeight="1" collapsed="1" x14ac:dyDescent="0.2">
      <c r="A91" s="136" t="str">
        <f>Central!E24</f>
        <v>-</v>
      </c>
      <c r="B91" s="206">
        <f>Central!Q24</f>
        <v>0</v>
      </c>
      <c r="C91" s="296"/>
      <c r="D91" s="296"/>
      <c r="E91" s="296"/>
      <c r="F91" s="296"/>
      <c r="G91" s="296"/>
      <c r="H91" s="296"/>
      <c r="I91" s="296"/>
      <c r="J91" s="296"/>
      <c r="K91" s="296"/>
      <c r="L91" s="296"/>
      <c r="M91" s="296"/>
      <c r="N91" s="296"/>
      <c r="O91" s="296"/>
      <c r="P91" s="296"/>
      <c r="Q91" s="296"/>
      <c r="R91" s="296"/>
      <c r="S91" s="296"/>
      <c r="T91" s="296"/>
      <c r="U91" s="296"/>
      <c r="V91" s="296"/>
      <c r="W91" s="296"/>
      <c r="X91" s="296"/>
      <c r="Y91" s="296"/>
      <c r="Z91" s="296"/>
      <c r="AA91" s="296"/>
      <c r="AB91" s="296"/>
      <c r="AC91" s="296"/>
      <c r="AD91" s="296"/>
      <c r="AE91" s="296"/>
      <c r="AF91" s="296"/>
      <c r="AG91" s="296"/>
      <c r="AH91" s="290">
        <f>ROUND(AI91/Central!$M$6,2)</f>
        <v>0</v>
      </c>
      <c r="AI91" s="239">
        <f t="shared" si="9"/>
        <v>0</v>
      </c>
      <c r="AJ91" s="150"/>
      <c r="AK91" s="99"/>
      <c r="AL91" s="99"/>
      <c r="AM91" s="99"/>
      <c r="AN91" s="99"/>
      <c r="AO91" s="99"/>
      <c r="AP91" s="99"/>
    </row>
    <row r="92" spans="1:42" ht="13.15" hidden="1" customHeight="1" outlineLevel="1" x14ac:dyDescent="0.2">
      <c r="A92" s="207" t="s">
        <v>55</v>
      </c>
      <c r="B92" s="138"/>
      <c r="C92" s="296" t="s">
        <v>42</v>
      </c>
      <c r="D92" s="296" t="s">
        <v>42</v>
      </c>
      <c r="E92" s="296" t="s">
        <v>42</v>
      </c>
      <c r="F92" s="296" t="s">
        <v>42</v>
      </c>
      <c r="G92" s="296" t="s">
        <v>42</v>
      </c>
      <c r="H92" s="296" t="s">
        <v>42</v>
      </c>
      <c r="I92" s="296" t="s">
        <v>42</v>
      </c>
      <c r="J92" s="296" t="s">
        <v>42</v>
      </c>
      <c r="K92" s="296" t="s">
        <v>42</v>
      </c>
      <c r="L92" s="296" t="s">
        <v>42</v>
      </c>
      <c r="M92" s="296" t="s">
        <v>42</v>
      </c>
      <c r="N92" s="296" t="s">
        <v>42</v>
      </c>
      <c r="O92" s="296" t="s">
        <v>42</v>
      </c>
      <c r="P92" s="296" t="s">
        <v>42</v>
      </c>
      <c r="Q92" s="296" t="s">
        <v>42</v>
      </c>
      <c r="R92" s="296" t="s">
        <v>42</v>
      </c>
      <c r="S92" s="296" t="s">
        <v>42</v>
      </c>
      <c r="T92" s="296" t="s">
        <v>42</v>
      </c>
      <c r="U92" s="296" t="s">
        <v>42</v>
      </c>
      <c r="V92" s="296" t="s">
        <v>42</v>
      </c>
      <c r="W92" s="296" t="s">
        <v>42</v>
      </c>
      <c r="X92" s="296" t="s">
        <v>42</v>
      </c>
      <c r="Y92" s="296" t="s">
        <v>42</v>
      </c>
      <c r="Z92" s="296" t="s">
        <v>42</v>
      </c>
      <c r="AA92" s="296" t="s">
        <v>42</v>
      </c>
      <c r="AB92" s="296" t="s">
        <v>42</v>
      </c>
      <c r="AC92" s="296" t="s">
        <v>42</v>
      </c>
      <c r="AD92" s="296" t="s">
        <v>42</v>
      </c>
      <c r="AE92" s="296" t="s">
        <v>42</v>
      </c>
      <c r="AF92" s="296" t="s">
        <v>42</v>
      </c>
      <c r="AG92" s="296" t="s">
        <v>42</v>
      </c>
      <c r="AH92" s="290">
        <f>ROUND(AI92/Central!$M$6,2)</f>
        <v>0</v>
      </c>
      <c r="AI92" s="239">
        <f t="shared" si="9"/>
        <v>0</v>
      </c>
      <c r="AJ92" s="150"/>
      <c r="AK92" s="99"/>
      <c r="AL92" s="99"/>
      <c r="AM92" s="99"/>
      <c r="AN92" s="99"/>
      <c r="AO92" s="99"/>
      <c r="AP92" s="99"/>
    </row>
    <row r="93" spans="1:42" ht="13.15" customHeight="1" collapsed="1" x14ac:dyDescent="0.2">
      <c r="A93" s="136" t="str">
        <f>Central!E25</f>
        <v>-</v>
      </c>
      <c r="B93" s="206">
        <f>Central!Q25</f>
        <v>0</v>
      </c>
      <c r="C93" s="296"/>
      <c r="D93" s="296"/>
      <c r="E93" s="296"/>
      <c r="F93" s="296"/>
      <c r="G93" s="296"/>
      <c r="H93" s="296"/>
      <c r="I93" s="296"/>
      <c r="J93" s="296"/>
      <c r="K93" s="296"/>
      <c r="L93" s="296"/>
      <c r="M93" s="296"/>
      <c r="N93" s="296"/>
      <c r="O93" s="296"/>
      <c r="P93" s="296"/>
      <c r="Q93" s="296"/>
      <c r="R93" s="296"/>
      <c r="S93" s="296"/>
      <c r="T93" s="296"/>
      <c r="U93" s="296"/>
      <c r="V93" s="296"/>
      <c r="W93" s="296"/>
      <c r="X93" s="296"/>
      <c r="Y93" s="296"/>
      <c r="Z93" s="296"/>
      <c r="AA93" s="296"/>
      <c r="AB93" s="296"/>
      <c r="AC93" s="296"/>
      <c r="AD93" s="296"/>
      <c r="AE93" s="296"/>
      <c r="AF93" s="296"/>
      <c r="AG93" s="296"/>
      <c r="AH93" s="290">
        <f>ROUND(AI93/Central!$M$6,2)</f>
        <v>0</v>
      </c>
      <c r="AI93" s="239">
        <f t="shared" si="9"/>
        <v>0</v>
      </c>
      <c r="AJ93" s="150"/>
      <c r="AK93" s="99"/>
      <c r="AL93" s="99"/>
      <c r="AM93" s="99"/>
      <c r="AN93" s="99"/>
      <c r="AO93" s="99"/>
      <c r="AP93" s="99"/>
    </row>
    <row r="94" spans="1:42" ht="13.15" hidden="1" customHeight="1" outlineLevel="1" x14ac:dyDescent="0.2">
      <c r="A94" s="207" t="s">
        <v>55</v>
      </c>
      <c r="B94" s="138"/>
      <c r="C94" s="296" t="s">
        <v>42</v>
      </c>
      <c r="D94" s="296" t="s">
        <v>42</v>
      </c>
      <c r="E94" s="296" t="s">
        <v>42</v>
      </c>
      <c r="F94" s="296" t="s">
        <v>42</v>
      </c>
      <c r="G94" s="296" t="s">
        <v>42</v>
      </c>
      <c r="H94" s="296" t="s">
        <v>42</v>
      </c>
      <c r="I94" s="296" t="s">
        <v>42</v>
      </c>
      <c r="J94" s="296" t="s">
        <v>42</v>
      </c>
      <c r="K94" s="296" t="s">
        <v>42</v>
      </c>
      <c r="L94" s="296" t="s">
        <v>42</v>
      </c>
      <c r="M94" s="296" t="s">
        <v>42</v>
      </c>
      <c r="N94" s="296" t="s">
        <v>42</v>
      </c>
      <c r="O94" s="296" t="s">
        <v>42</v>
      </c>
      <c r="P94" s="296" t="s">
        <v>42</v>
      </c>
      <c r="Q94" s="296" t="s">
        <v>42</v>
      </c>
      <c r="R94" s="296" t="s">
        <v>42</v>
      </c>
      <c r="S94" s="296" t="s">
        <v>42</v>
      </c>
      <c r="T94" s="296" t="s">
        <v>42</v>
      </c>
      <c r="U94" s="296" t="s">
        <v>42</v>
      </c>
      <c r="V94" s="296" t="s">
        <v>42</v>
      </c>
      <c r="W94" s="296" t="s">
        <v>42</v>
      </c>
      <c r="X94" s="296" t="s">
        <v>42</v>
      </c>
      <c r="Y94" s="296" t="s">
        <v>42</v>
      </c>
      <c r="Z94" s="296" t="s">
        <v>42</v>
      </c>
      <c r="AA94" s="296" t="s">
        <v>42</v>
      </c>
      <c r="AB94" s="296" t="s">
        <v>42</v>
      </c>
      <c r="AC94" s="296" t="s">
        <v>42</v>
      </c>
      <c r="AD94" s="296" t="s">
        <v>42</v>
      </c>
      <c r="AE94" s="296" t="s">
        <v>42</v>
      </c>
      <c r="AF94" s="296" t="s">
        <v>42</v>
      </c>
      <c r="AG94" s="296" t="s">
        <v>42</v>
      </c>
      <c r="AH94" s="290">
        <f>ROUND(AI94/Central!$M$6,2)</f>
        <v>0</v>
      </c>
      <c r="AI94" s="239">
        <f t="shared" si="9"/>
        <v>0</v>
      </c>
      <c r="AJ94" s="150"/>
      <c r="AK94" s="99"/>
      <c r="AL94" s="99"/>
      <c r="AM94" s="99"/>
      <c r="AN94" s="99"/>
      <c r="AO94" s="99"/>
      <c r="AP94" s="99"/>
    </row>
    <row r="95" spans="1:42" ht="13.15" customHeight="1" collapsed="1" x14ac:dyDescent="0.2">
      <c r="A95" s="136" t="str">
        <f>Central!E26</f>
        <v>-</v>
      </c>
      <c r="B95" s="206">
        <f>Central!Q26</f>
        <v>0</v>
      </c>
      <c r="C95" s="296"/>
      <c r="D95" s="296"/>
      <c r="E95" s="296"/>
      <c r="F95" s="296"/>
      <c r="G95" s="296"/>
      <c r="H95" s="296"/>
      <c r="I95" s="296"/>
      <c r="J95" s="296"/>
      <c r="K95" s="296"/>
      <c r="L95" s="296"/>
      <c r="M95" s="296"/>
      <c r="N95" s="296"/>
      <c r="O95" s="296"/>
      <c r="P95" s="296"/>
      <c r="Q95" s="296"/>
      <c r="R95" s="296"/>
      <c r="S95" s="296"/>
      <c r="T95" s="296"/>
      <c r="U95" s="296"/>
      <c r="V95" s="296"/>
      <c r="W95" s="296"/>
      <c r="X95" s="296"/>
      <c r="Y95" s="296"/>
      <c r="Z95" s="296"/>
      <c r="AA95" s="296"/>
      <c r="AB95" s="296"/>
      <c r="AC95" s="296"/>
      <c r="AD95" s="296"/>
      <c r="AE95" s="296"/>
      <c r="AF95" s="296"/>
      <c r="AG95" s="296"/>
      <c r="AH95" s="290">
        <f>ROUND(AI95/Central!$M$6,2)</f>
        <v>0</v>
      </c>
      <c r="AI95" s="239">
        <f t="shared" si="9"/>
        <v>0</v>
      </c>
      <c r="AJ95" s="150"/>
      <c r="AK95" s="99"/>
      <c r="AL95" s="99"/>
      <c r="AM95" s="99"/>
      <c r="AN95" s="99"/>
      <c r="AO95" s="99"/>
      <c r="AP95" s="99"/>
    </row>
    <row r="96" spans="1:42" ht="13.15" hidden="1" customHeight="1" outlineLevel="1" x14ac:dyDescent="0.2">
      <c r="A96" s="207" t="s">
        <v>55</v>
      </c>
      <c r="B96" s="138"/>
      <c r="C96" s="296" t="s">
        <v>42</v>
      </c>
      <c r="D96" s="296" t="s">
        <v>42</v>
      </c>
      <c r="E96" s="296" t="s">
        <v>42</v>
      </c>
      <c r="F96" s="296" t="s">
        <v>42</v>
      </c>
      <c r="G96" s="296" t="s">
        <v>42</v>
      </c>
      <c r="H96" s="296" t="s">
        <v>42</v>
      </c>
      <c r="I96" s="296" t="s">
        <v>42</v>
      </c>
      <c r="J96" s="296" t="s">
        <v>42</v>
      </c>
      <c r="K96" s="296" t="s">
        <v>42</v>
      </c>
      <c r="L96" s="296" t="s">
        <v>42</v>
      </c>
      <c r="M96" s="296" t="s">
        <v>42</v>
      </c>
      <c r="N96" s="296" t="s">
        <v>42</v>
      </c>
      <c r="O96" s="296" t="s">
        <v>42</v>
      </c>
      <c r="P96" s="296" t="s">
        <v>42</v>
      </c>
      <c r="Q96" s="296" t="s">
        <v>42</v>
      </c>
      <c r="R96" s="296" t="s">
        <v>42</v>
      </c>
      <c r="S96" s="296" t="s">
        <v>42</v>
      </c>
      <c r="T96" s="296" t="s">
        <v>42</v>
      </c>
      <c r="U96" s="296" t="s">
        <v>42</v>
      </c>
      <c r="V96" s="296" t="s">
        <v>42</v>
      </c>
      <c r="W96" s="296" t="s">
        <v>42</v>
      </c>
      <c r="X96" s="296" t="s">
        <v>42</v>
      </c>
      <c r="Y96" s="296" t="s">
        <v>42</v>
      </c>
      <c r="Z96" s="296" t="s">
        <v>42</v>
      </c>
      <c r="AA96" s="296" t="s">
        <v>42</v>
      </c>
      <c r="AB96" s="296" t="s">
        <v>42</v>
      </c>
      <c r="AC96" s="296" t="s">
        <v>42</v>
      </c>
      <c r="AD96" s="296" t="s">
        <v>42</v>
      </c>
      <c r="AE96" s="296" t="s">
        <v>42</v>
      </c>
      <c r="AF96" s="296" t="s">
        <v>42</v>
      </c>
      <c r="AG96" s="296" t="s">
        <v>42</v>
      </c>
      <c r="AH96" s="290">
        <f>ROUND(AI96/Central!$M$6,2)</f>
        <v>0</v>
      </c>
      <c r="AI96" s="239">
        <f t="shared" si="9"/>
        <v>0</v>
      </c>
      <c r="AJ96" s="150"/>
      <c r="AK96" s="99"/>
      <c r="AL96" s="99"/>
      <c r="AM96" s="99"/>
      <c r="AN96" s="99"/>
      <c r="AO96" s="99"/>
      <c r="AP96" s="99"/>
    </row>
    <row r="97" spans="1:42" ht="13.15" customHeight="1" collapsed="1" x14ac:dyDescent="0.2">
      <c r="A97" s="136" t="str">
        <f>Central!E27</f>
        <v>-</v>
      </c>
      <c r="B97" s="206">
        <f>Central!Q27</f>
        <v>0</v>
      </c>
      <c r="C97" s="296"/>
      <c r="D97" s="296"/>
      <c r="E97" s="296"/>
      <c r="F97" s="296"/>
      <c r="G97" s="296"/>
      <c r="H97" s="296"/>
      <c r="I97" s="296"/>
      <c r="J97" s="296"/>
      <c r="K97" s="296"/>
      <c r="L97" s="296"/>
      <c r="M97" s="296"/>
      <c r="N97" s="296"/>
      <c r="O97" s="296"/>
      <c r="P97" s="296"/>
      <c r="Q97" s="296"/>
      <c r="R97" s="296"/>
      <c r="S97" s="296"/>
      <c r="T97" s="296"/>
      <c r="U97" s="296"/>
      <c r="V97" s="296"/>
      <c r="W97" s="296"/>
      <c r="X97" s="296"/>
      <c r="Y97" s="296"/>
      <c r="Z97" s="296"/>
      <c r="AA97" s="296"/>
      <c r="AB97" s="296"/>
      <c r="AC97" s="296"/>
      <c r="AD97" s="296"/>
      <c r="AE97" s="296"/>
      <c r="AF97" s="296"/>
      <c r="AG97" s="296"/>
      <c r="AH97" s="290">
        <f>ROUND(AI97/Central!$M$6,2)</f>
        <v>0</v>
      </c>
      <c r="AI97" s="239">
        <f t="shared" si="9"/>
        <v>0</v>
      </c>
      <c r="AJ97" s="150"/>
      <c r="AK97" s="99"/>
      <c r="AL97" s="99"/>
      <c r="AM97" s="99"/>
      <c r="AN97" s="99"/>
      <c r="AO97" s="99"/>
      <c r="AP97" s="99"/>
    </row>
    <row r="98" spans="1:42" ht="13.15" hidden="1" customHeight="1" outlineLevel="1" x14ac:dyDescent="0.2">
      <c r="A98" s="207" t="s">
        <v>55</v>
      </c>
      <c r="B98" s="138"/>
      <c r="C98" s="296" t="s">
        <v>42</v>
      </c>
      <c r="D98" s="296" t="s">
        <v>42</v>
      </c>
      <c r="E98" s="296" t="s">
        <v>42</v>
      </c>
      <c r="F98" s="296" t="s">
        <v>42</v>
      </c>
      <c r="G98" s="296" t="s">
        <v>42</v>
      </c>
      <c r="H98" s="296" t="s">
        <v>42</v>
      </c>
      <c r="I98" s="296" t="s">
        <v>42</v>
      </c>
      <c r="J98" s="296" t="s">
        <v>42</v>
      </c>
      <c r="K98" s="296" t="s">
        <v>42</v>
      </c>
      <c r="L98" s="296" t="s">
        <v>42</v>
      </c>
      <c r="M98" s="296" t="s">
        <v>42</v>
      </c>
      <c r="N98" s="296" t="s">
        <v>42</v>
      </c>
      <c r="O98" s="296" t="s">
        <v>42</v>
      </c>
      <c r="P98" s="296" t="s">
        <v>42</v>
      </c>
      <c r="Q98" s="296" t="s">
        <v>42</v>
      </c>
      <c r="R98" s="296" t="s">
        <v>42</v>
      </c>
      <c r="S98" s="296" t="s">
        <v>42</v>
      </c>
      <c r="T98" s="296" t="s">
        <v>42</v>
      </c>
      <c r="U98" s="296" t="s">
        <v>42</v>
      </c>
      <c r="V98" s="296" t="s">
        <v>42</v>
      </c>
      <c r="W98" s="296" t="s">
        <v>42</v>
      </c>
      <c r="X98" s="296" t="s">
        <v>42</v>
      </c>
      <c r="Y98" s="296" t="s">
        <v>42</v>
      </c>
      <c r="Z98" s="296" t="s">
        <v>42</v>
      </c>
      <c r="AA98" s="296" t="s">
        <v>42</v>
      </c>
      <c r="AB98" s="296" t="s">
        <v>42</v>
      </c>
      <c r="AC98" s="296" t="s">
        <v>42</v>
      </c>
      <c r="AD98" s="296" t="s">
        <v>42</v>
      </c>
      <c r="AE98" s="296" t="s">
        <v>42</v>
      </c>
      <c r="AF98" s="296" t="s">
        <v>42</v>
      </c>
      <c r="AG98" s="296" t="s">
        <v>42</v>
      </c>
      <c r="AH98" s="290">
        <f>ROUND(AI98/Central!$M$6,2)</f>
        <v>0</v>
      </c>
      <c r="AI98" s="239">
        <f t="shared" si="9"/>
        <v>0</v>
      </c>
      <c r="AJ98" s="150"/>
      <c r="AK98" s="99"/>
      <c r="AL98" s="99"/>
      <c r="AM98" s="99"/>
      <c r="AN98" s="99"/>
      <c r="AO98" s="99"/>
      <c r="AP98" s="99"/>
    </row>
    <row r="99" spans="1:42" ht="13.15" customHeight="1" collapsed="1" x14ac:dyDescent="0.2">
      <c r="A99" s="136" t="str">
        <f>Central!E28</f>
        <v>-</v>
      </c>
      <c r="B99" s="206">
        <f>Central!Q28</f>
        <v>0</v>
      </c>
      <c r="C99" s="296"/>
      <c r="D99" s="296"/>
      <c r="E99" s="296"/>
      <c r="F99" s="296"/>
      <c r="G99" s="296"/>
      <c r="H99" s="296"/>
      <c r="I99" s="296"/>
      <c r="J99" s="296"/>
      <c r="K99" s="296"/>
      <c r="L99" s="296"/>
      <c r="M99" s="296"/>
      <c r="N99" s="296"/>
      <c r="O99" s="296"/>
      <c r="P99" s="296"/>
      <c r="Q99" s="296"/>
      <c r="R99" s="296"/>
      <c r="S99" s="296"/>
      <c r="T99" s="296"/>
      <c r="U99" s="296"/>
      <c r="V99" s="296"/>
      <c r="W99" s="296"/>
      <c r="X99" s="296"/>
      <c r="Y99" s="296"/>
      <c r="Z99" s="296"/>
      <c r="AA99" s="296"/>
      <c r="AB99" s="296"/>
      <c r="AC99" s="296"/>
      <c r="AD99" s="296"/>
      <c r="AE99" s="296"/>
      <c r="AF99" s="296"/>
      <c r="AG99" s="296"/>
      <c r="AH99" s="290">
        <f>ROUND(AI99/Central!$M$6,2)</f>
        <v>0</v>
      </c>
      <c r="AI99" s="239">
        <f t="shared" si="9"/>
        <v>0</v>
      </c>
      <c r="AJ99" s="150"/>
      <c r="AK99" s="99"/>
      <c r="AL99" s="99"/>
      <c r="AM99" s="99"/>
      <c r="AN99" s="99"/>
      <c r="AO99" s="99"/>
      <c r="AP99" s="99"/>
    </row>
    <row r="100" spans="1:42" ht="13.15" hidden="1" customHeight="1" outlineLevel="1" x14ac:dyDescent="0.2">
      <c r="A100" s="207" t="s">
        <v>55</v>
      </c>
      <c r="B100" s="138"/>
      <c r="C100" s="296" t="s">
        <v>42</v>
      </c>
      <c r="D100" s="296" t="s">
        <v>42</v>
      </c>
      <c r="E100" s="296" t="s">
        <v>42</v>
      </c>
      <c r="F100" s="296" t="s">
        <v>42</v>
      </c>
      <c r="G100" s="296" t="s">
        <v>42</v>
      </c>
      <c r="H100" s="296" t="s">
        <v>42</v>
      </c>
      <c r="I100" s="296" t="s">
        <v>42</v>
      </c>
      <c r="J100" s="296" t="s">
        <v>42</v>
      </c>
      <c r="K100" s="296" t="s">
        <v>42</v>
      </c>
      <c r="L100" s="296" t="s">
        <v>42</v>
      </c>
      <c r="M100" s="296" t="s">
        <v>42</v>
      </c>
      <c r="N100" s="296" t="s">
        <v>42</v>
      </c>
      <c r="O100" s="296" t="s">
        <v>42</v>
      </c>
      <c r="P100" s="296" t="s">
        <v>42</v>
      </c>
      <c r="Q100" s="296" t="s">
        <v>42</v>
      </c>
      <c r="R100" s="296" t="s">
        <v>42</v>
      </c>
      <c r="S100" s="296" t="s">
        <v>42</v>
      </c>
      <c r="T100" s="296" t="s">
        <v>42</v>
      </c>
      <c r="U100" s="296" t="s">
        <v>42</v>
      </c>
      <c r="V100" s="296" t="s">
        <v>42</v>
      </c>
      <c r="W100" s="296" t="s">
        <v>42</v>
      </c>
      <c r="X100" s="296" t="s">
        <v>42</v>
      </c>
      <c r="Y100" s="296" t="s">
        <v>42</v>
      </c>
      <c r="Z100" s="296" t="s">
        <v>42</v>
      </c>
      <c r="AA100" s="296" t="s">
        <v>42</v>
      </c>
      <c r="AB100" s="296" t="s">
        <v>42</v>
      </c>
      <c r="AC100" s="296" t="s">
        <v>42</v>
      </c>
      <c r="AD100" s="296" t="s">
        <v>42</v>
      </c>
      <c r="AE100" s="296" t="s">
        <v>42</v>
      </c>
      <c r="AF100" s="296" t="s">
        <v>42</v>
      </c>
      <c r="AG100" s="296" t="s">
        <v>42</v>
      </c>
      <c r="AH100" s="290">
        <f>ROUND(AI100/Central!$M$6,2)</f>
        <v>0</v>
      </c>
      <c r="AI100" s="239">
        <f t="shared" si="9"/>
        <v>0</v>
      </c>
      <c r="AJ100" s="150"/>
      <c r="AK100" s="99"/>
      <c r="AL100" s="99"/>
      <c r="AM100" s="99"/>
      <c r="AN100" s="99"/>
      <c r="AO100" s="99"/>
      <c r="AP100" s="99"/>
    </row>
    <row r="101" spans="1:42" ht="13.15" customHeight="1" collapsed="1" x14ac:dyDescent="0.2">
      <c r="A101" s="136" t="str">
        <f>Central!E29</f>
        <v>-</v>
      </c>
      <c r="B101" s="206">
        <f>Central!Q29</f>
        <v>0</v>
      </c>
      <c r="C101" s="296"/>
      <c r="D101" s="296"/>
      <c r="E101" s="296"/>
      <c r="F101" s="296"/>
      <c r="G101" s="296"/>
      <c r="H101" s="296"/>
      <c r="I101" s="296"/>
      <c r="J101" s="296"/>
      <c r="K101" s="296"/>
      <c r="L101" s="296"/>
      <c r="M101" s="296"/>
      <c r="N101" s="296"/>
      <c r="O101" s="296"/>
      <c r="P101" s="296"/>
      <c r="Q101" s="296"/>
      <c r="R101" s="296"/>
      <c r="S101" s="296"/>
      <c r="T101" s="296"/>
      <c r="U101" s="296"/>
      <c r="V101" s="296"/>
      <c r="W101" s="296"/>
      <c r="X101" s="296"/>
      <c r="Y101" s="296"/>
      <c r="Z101" s="296"/>
      <c r="AA101" s="296"/>
      <c r="AB101" s="296"/>
      <c r="AC101" s="296"/>
      <c r="AD101" s="296"/>
      <c r="AE101" s="296"/>
      <c r="AF101" s="296"/>
      <c r="AG101" s="296"/>
      <c r="AH101" s="290">
        <f>ROUND(AI101/Central!$M$6,2)</f>
        <v>0</v>
      </c>
      <c r="AI101" s="239">
        <f t="shared" si="9"/>
        <v>0</v>
      </c>
      <c r="AJ101" s="150"/>
      <c r="AK101" s="99"/>
      <c r="AL101" s="99"/>
      <c r="AM101" s="99"/>
      <c r="AN101" s="99"/>
      <c r="AO101" s="99"/>
      <c r="AP101" s="99"/>
    </row>
    <row r="102" spans="1:42" ht="13.15" hidden="1" customHeight="1" outlineLevel="1" x14ac:dyDescent="0.2">
      <c r="A102" s="207" t="s">
        <v>55</v>
      </c>
      <c r="B102" s="138"/>
      <c r="C102" s="296" t="s">
        <v>42</v>
      </c>
      <c r="D102" s="296" t="s">
        <v>42</v>
      </c>
      <c r="E102" s="296" t="s">
        <v>42</v>
      </c>
      <c r="F102" s="296" t="s">
        <v>42</v>
      </c>
      <c r="G102" s="296" t="s">
        <v>42</v>
      </c>
      <c r="H102" s="296" t="s">
        <v>42</v>
      </c>
      <c r="I102" s="296" t="s">
        <v>42</v>
      </c>
      <c r="J102" s="296" t="s">
        <v>42</v>
      </c>
      <c r="K102" s="296" t="s">
        <v>42</v>
      </c>
      <c r="L102" s="296" t="s">
        <v>42</v>
      </c>
      <c r="M102" s="296" t="s">
        <v>42</v>
      </c>
      <c r="N102" s="296" t="s">
        <v>42</v>
      </c>
      <c r="O102" s="296" t="s">
        <v>42</v>
      </c>
      <c r="P102" s="296" t="s">
        <v>42</v>
      </c>
      <c r="Q102" s="296" t="s">
        <v>42</v>
      </c>
      <c r="R102" s="296" t="s">
        <v>42</v>
      </c>
      <c r="S102" s="296" t="s">
        <v>42</v>
      </c>
      <c r="T102" s="296" t="s">
        <v>42</v>
      </c>
      <c r="U102" s="296" t="s">
        <v>42</v>
      </c>
      <c r="V102" s="296" t="s">
        <v>42</v>
      </c>
      <c r="W102" s="296" t="s">
        <v>42</v>
      </c>
      <c r="X102" s="296" t="s">
        <v>42</v>
      </c>
      <c r="Y102" s="296" t="s">
        <v>42</v>
      </c>
      <c r="Z102" s="296" t="s">
        <v>42</v>
      </c>
      <c r="AA102" s="296" t="s">
        <v>42</v>
      </c>
      <c r="AB102" s="296" t="s">
        <v>42</v>
      </c>
      <c r="AC102" s="296" t="s">
        <v>42</v>
      </c>
      <c r="AD102" s="296" t="s">
        <v>42</v>
      </c>
      <c r="AE102" s="296" t="s">
        <v>42</v>
      </c>
      <c r="AF102" s="296" t="s">
        <v>42</v>
      </c>
      <c r="AG102" s="296" t="s">
        <v>42</v>
      </c>
      <c r="AH102" s="290">
        <f>ROUND(AI102/Central!$M$6,2)</f>
        <v>0</v>
      </c>
      <c r="AI102" s="239">
        <f t="shared" si="9"/>
        <v>0</v>
      </c>
      <c r="AJ102" s="150"/>
      <c r="AK102" s="99"/>
      <c r="AL102" s="99"/>
      <c r="AM102" s="99"/>
      <c r="AN102" s="99"/>
      <c r="AO102" s="99"/>
      <c r="AP102" s="99"/>
    </row>
    <row r="103" spans="1:42" ht="13.15" customHeight="1" collapsed="1" x14ac:dyDescent="0.2">
      <c r="A103" s="137" t="str">
        <f>Central!E30</f>
        <v>-</v>
      </c>
      <c r="B103" s="206">
        <f>Central!Q30</f>
        <v>0</v>
      </c>
      <c r="C103" s="296"/>
      <c r="D103" s="296"/>
      <c r="E103" s="296"/>
      <c r="F103" s="296"/>
      <c r="G103" s="296"/>
      <c r="H103" s="296"/>
      <c r="I103" s="296"/>
      <c r="J103" s="296"/>
      <c r="K103" s="296"/>
      <c r="L103" s="296"/>
      <c r="M103" s="296"/>
      <c r="N103" s="296"/>
      <c r="O103" s="296"/>
      <c r="P103" s="296"/>
      <c r="Q103" s="296"/>
      <c r="R103" s="296"/>
      <c r="S103" s="296"/>
      <c r="T103" s="296"/>
      <c r="U103" s="296"/>
      <c r="V103" s="296"/>
      <c r="W103" s="296"/>
      <c r="X103" s="296"/>
      <c r="Y103" s="296"/>
      <c r="Z103" s="296"/>
      <c r="AA103" s="296"/>
      <c r="AB103" s="296"/>
      <c r="AC103" s="296"/>
      <c r="AD103" s="296"/>
      <c r="AE103" s="296"/>
      <c r="AF103" s="296"/>
      <c r="AG103" s="296"/>
      <c r="AH103" s="290">
        <f>ROUND(AI103/Central!$M$6,2)</f>
        <v>0</v>
      </c>
      <c r="AI103" s="239">
        <f t="shared" si="9"/>
        <v>0</v>
      </c>
      <c r="AJ103" s="150"/>
      <c r="AK103" s="99"/>
      <c r="AL103" s="99"/>
      <c r="AM103" s="99"/>
      <c r="AN103" s="99"/>
      <c r="AO103" s="99"/>
      <c r="AP103" s="99"/>
    </row>
    <row r="104" spans="1:42" ht="13.15" hidden="1" customHeight="1" outlineLevel="1" x14ac:dyDescent="0.2">
      <c r="A104" s="207" t="s">
        <v>55</v>
      </c>
      <c r="B104" s="138"/>
      <c r="C104" s="223" t="s">
        <v>42</v>
      </c>
      <c r="D104" s="223" t="s">
        <v>42</v>
      </c>
      <c r="E104" s="223" t="s">
        <v>42</v>
      </c>
      <c r="F104" s="223" t="s">
        <v>42</v>
      </c>
      <c r="G104" s="223" t="s">
        <v>42</v>
      </c>
      <c r="H104" s="223" t="s">
        <v>42</v>
      </c>
      <c r="I104" s="223" t="s">
        <v>42</v>
      </c>
      <c r="J104" s="223" t="s">
        <v>42</v>
      </c>
      <c r="K104" s="223" t="s">
        <v>42</v>
      </c>
      <c r="L104" s="223" t="s">
        <v>42</v>
      </c>
      <c r="M104" s="223" t="s">
        <v>42</v>
      </c>
      <c r="N104" s="223" t="s">
        <v>42</v>
      </c>
      <c r="O104" s="223" t="s">
        <v>42</v>
      </c>
      <c r="P104" s="223" t="s">
        <v>42</v>
      </c>
      <c r="Q104" s="223" t="s">
        <v>42</v>
      </c>
      <c r="R104" s="223" t="s">
        <v>42</v>
      </c>
      <c r="S104" s="223" t="s">
        <v>42</v>
      </c>
      <c r="T104" s="223" t="s">
        <v>42</v>
      </c>
      <c r="U104" s="223" t="s">
        <v>42</v>
      </c>
      <c r="V104" s="223" t="s">
        <v>42</v>
      </c>
      <c r="W104" s="223" t="s">
        <v>42</v>
      </c>
      <c r="X104" s="223" t="s">
        <v>42</v>
      </c>
      <c r="Y104" s="223" t="s">
        <v>42</v>
      </c>
      <c r="Z104" s="223" t="s">
        <v>42</v>
      </c>
      <c r="AA104" s="223" t="s">
        <v>42</v>
      </c>
      <c r="AB104" s="223" t="s">
        <v>42</v>
      </c>
      <c r="AC104" s="223" t="s">
        <v>42</v>
      </c>
      <c r="AD104" s="223" t="s">
        <v>42</v>
      </c>
      <c r="AE104" s="223" t="s">
        <v>42</v>
      </c>
      <c r="AF104" s="223" t="s">
        <v>42</v>
      </c>
      <c r="AG104" s="223" t="s">
        <v>42</v>
      </c>
      <c r="AH104" s="241">
        <f>ROUND(AI104/Central!$M$6,2)</f>
        <v>0</v>
      </c>
      <c r="AI104" s="222"/>
      <c r="AJ104" s="150"/>
      <c r="AK104" s="99"/>
      <c r="AL104" s="99"/>
      <c r="AM104" s="99"/>
      <c r="AN104" s="99"/>
      <c r="AO104" s="99"/>
      <c r="AP104" s="99"/>
    </row>
    <row r="105" spans="1:42" ht="13.15" hidden="1" customHeight="1" collapsed="1" x14ac:dyDescent="0.2">
      <c r="A105" s="143"/>
      <c r="B105" s="205"/>
      <c r="C105" s="224"/>
      <c r="D105" s="224"/>
      <c r="E105" s="224"/>
      <c r="F105" s="224"/>
      <c r="G105" s="224"/>
      <c r="H105" s="224"/>
      <c r="I105" s="224"/>
      <c r="J105" s="224"/>
      <c r="K105" s="224"/>
      <c r="L105" s="224"/>
      <c r="M105" s="224"/>
      <c r="N105" s="224"/>
      <c r="O105" s="224"/>
      <c r="P105" s="224"/>
      <c r="Q105" s="224"/>
      <c r="R105" s="224"/>
      <c r="S105" s="224"/>
      <c r="T105" s="224"/>
      <c r="U105" s="224"/>
      <c r="V105" s="224"/>
      <c r="W105" s="224"/>
      <c r="X105" s="224"/>
      <c r="Y105" s="224"/>
      <c r="Z105" s="224"/>
      <c r="AA105" s="224"/>
      <c r="AB105" s="224"/>
      <c r="AC105" s="224"/>
      <c r="AD105" s="224"/>
      <c r="AE105" s="224"/>
      <c r="AF105" s="224"/>
      <c r="AG105" s="224"/>
      <c r="AH105" s="241">
        <f>ROUND(AI105/Central!$M$6,2)</f>
        <v>0</v>
      </c>
      <c r="AI105" s="230"/>
      <c r="AJ105" s="102"/>
      <c r="AK105" s="99"/>
      <c r="AL105" s="99"/>
      <c r="AM105" s="99"/>
      <c r="AN105" s="99"/>
      <c r="AO105" s="99"/>
      <c r="AP105" s="99"/>
    </row>
    <row r="106" spans="1:42" s="128" customFormat="1" ht="16.5" hidden="1" customHeight="1" x14ac:dyDescent="0.2">
      <c r="A106" s="139" t="s">
        <v>56</v>
      </c>
      <c r="B106" s="135"/>
      <c r="C106" s="225">
        <f>SUM(C107:C109)</f>
        <v>0</v>
      </c>
      <c r="D106" s="225">
        <f>SUM(D107:D109)</f>
        <v>0</v>
      </c>
      <c r="E106" s="225">
        <f>SUM(E107:E109)</f>
        <v>0</v>
      </c>
      <c r="F106" s="225">
        <f>SUM(F107:F109)</f>
        <v>0</v>
      </c>
      <c r="G106" s="225">
        <f>SUM(G107:G110)</f>
        <v>0</v>
      </c>
      <c r="H106" s="225">
        <f t="shared" ref="H106:AG106" si="10">SUM(H107:H110)</f>
        <v>0</v>
      </c>
      <c r="I106" s="225">
        <f t="shared" si="10"/>
        <v>0</v>
      </c>
      <c r="J106" s="225">
        <f t="shared" si="10"/>
        <v>0</v>
      </c>
      <c r="K106" s="225">
        <f t="shared" si="10"/>
        <v>0</v>
      </c>
      <c r="L106" s="225">
        <f t="shared" si="10"/>
        <v>0</v>
      </c>
      <c r="M106" s="225">
        <f t="shared" si="10"/>
        <v>0</v>
      </c>
      <c r="N106" s="225">
        <f t="shared" si="10"/>
        <v>0</v>
      </c>
      <c r="O106" s="225">
        <f t="shared" si="10"/>
        <v>0</v>
      </c>
      <c r="P106" s="225">
        <f t="shared" si="10"/>
        <v>0</v>
      </c>
      <c r="Q106" s="225">
        <f t="shared" si="10"/>
        <v>0</v>
      </c>
      <c r="R106" s="225">
        <f t="shared" si="10"/>
        <v>0</v>
      </c>
      <c r="S106" s="225">
        <f t="shared" si="10"/>
        <v>0</v>
      </c>
      <c r="T106" s="225">
        <f t="shared" si="10"/>
        <v>0</v>
      </c>
      <c r="U106" s="225">
        <f t="shared" si="10"/>
        <v>0</v>
      </c>
      <c r="V106" s="225">
        <f t="shared" si="10"/>
        <v>0</v>
      </c>
      <c r="W106" s="225">
        <f t="shared" si="10"/>
        <v>0</v>
      </c>
      <c r="X106" s="225">
        <f t="shared" si="10"/>
        <v>0</v>
      </c>
      <c r="Y106" s="225">
        <f t="shared" si="10"/>
        <v>0</v>
      </c>
      <c r="Z106" s="225">
        <f t="shared" si="10"/>
        <v>0</v>
      </c>
      <c r="AA106" s="225">
        <f t="shared" si="10"/>
        <v>0</v>
      </c>
      <c r="AB106" s="225">
        <f t="shared" si="10"/>
        <v>0</v>
      </c>
      <c r="AC106" s="225">
        <f t="shared" si="10"/>
        <v>0</v>
      </c>
      <c r="AD106" s="225">
        <f t="shared" si="10"/>
        <v>0</v>
      </c>
      <c r="AE106" s="225">
        <f t="shared" si="10"/>
        <v>0</v>
      </c>
      <c r="AF106" s="225">
        <f t="shared" si="10"/>
        <v>0</v>
      </c>
      <c r="AG106" s="225">
        <f t="shared" si="10"/>
        <v>0</v>
      </c>
      <c r="AH106" s="241">
        <f>ROUND(AI106/Central!$M$6,2)</f>
        <v>0</v>
      </c>
      <c r="AI106" s="225"/>
      <c r="AJ106" s="151"/>
    </row>
    <row r="107" spans="1:42" ht="13.15" hidden="1" customHeight="1" x14ac:dyDescent="0.2">
      <c r="A107" s="136" t="s">
        <v>56</v>
      </c>
      <c r="B107" s="137"/>
      <c r="C107" s="221"/>
      <c r="D107" s="221"/>
      <c r="E107" s="221"/>
      <c r="F107" s="221"/>
      <c r="G107" s="221"/>
      <c r="H107" s="221"/>
      <c r="I107" s="221"/>
      <c r="J107" s="221"/>
      <c r="K107" s="221"/>
      <c r="L107" s="221"/>
      <c r="M107" s="221"/>
      <c r="N107" s="221"/>
      <c r="O107" s="221"/>
      <c r="P107" s="221"/>
      <c r="Q107" s="221"/>
      <c r="R107" s="221"/>
      <c r="S107" s="221"/>
      <c r="T107" s="221"/>
      <c r="U107" s="221"/>
      <c r="V107" s="221"/>
      <c r="W107" s="221"/>
      <c r="X107" s="221"/>
      <c r="Y107" s="221"/>
      <c r="Z107" s="221"/>
      <c r="AA107" s="221"/>
      <c r="AB107" s="221"/>
      <c r="AC107" s="221"/>
      <c r="AD107" s="221"/>
      <c r="AE107" s="221"/>
      <c r="AF107" s="221"/>
      <c r="AG107" s="221"/>
      <c r="AH107" s="241">
        <f>ROUND(AI107/Central!$M$6,2)</f>
        <v>0</v>
      </c>
      <c r="AI107" s="222"/>
      <c r="AJ107" s="150"/>
      <c r="AK107" s="99"/>
      <c r="AL107" s="99"/>
      <c r="AM107" s="99"/>
      <c r="AN107" s="99"/>
      <c r="AO107" s="99"/>
      <c r="AP107" s="99"/>
    </row>
    <row r="108" spans="1:42" ht="13.15" hidden="1" customHeight="1" x14ac:dyDescent="0.2">
      <c r="A108" s="136"/>
      <c r="B108" s="137"/>
      <c r="C108" s="221"/>
      <c r="D108" s="221"/>
      <c r="E108" s="221"/>
      <c r="F108" s="221"/>
      <c r="G108" s="221"/>
      <c r="H108" s="221"/>
      <c r="I108" s="221"/>
      <c r="J108" s="221"/>
      <c r="K108" s="221"/>
      <c r="L108" s="221"/>
      <c r="M108" s="221"/>
      <c r="N108" s="221"/>
      <c r="O108" s="221"/>
      <c r="P108" s="221"/>
      <c r="Q108" s="221"/>
      <c r="R108" s="221"/>
      <c r="S108" s="221"/>
      <c r="T108" s="221"/>
      <c r="U108" s="221"/>
      <c r="V108" s="221"/>
      <c r="W108" s="221"/>
      <c r="X108" s="221"/>
      <c r="Y108" s="221"/>
      <c r="Z108" s="221"/>
      <c r="AA108" s="221"/>
      <c r="AB108" s="221"/>
      <c r="AC108" s="221"/>
      <c r="AD108" s="221"/>
      <c r="AE108" s="221"/>
      <c r="AF108" s="221"/>
      <c r="AG108" s="221"/>
      <c r="AH108" s="241">
        <f>ROUND(AI108/Central!$M$6,2)</f>
        <v>0</v>
      </c>
      <c r="AI108" s="222"/>
      <c r="AJ108" s="150"/>
      <c r="AK108" s="99"/>
      <c r="AL108" s="99"/>
      <c r="AM108" s="99"/>
      <c r="AN108" s="99"/>
      <c r="AO108" s="99"/>
      <c r="AP108" s="99"/>
    </row>
    <row r="109" spans="1:42" ht="13.15" hidden="1" customHeight="1" x14ac:dyDescent="0.2">
      <c r="A109" s="136"/>
      <c r="B109" s="137"/>
      <c r="C109" s="221"/>
      <c r="D109" s="221"/>
      <c r="E109" s="221"/>
      <c r="F109" s="221"/>
      <c r="G109" s="221"/>
      <c r="H109" s="221"/>
      <c r="I109" s="221"/>
      <c r="J109" s="221"/>
      <c r="K109" s="221"/>
      <c r="L109" s="221"/>
      <c r="M109" s="221"/>
      <c r="N109" s="221"/>
      <c r="O109" s="221"/>
      <c r="P109" s="221"/>
      <c r="Q109" s="221"/>
      <c r="R109" s="221"/>
      <c r="S109" s="221"/>
      <c r="T109" s="221"/>
      <c r="U109" s="221"/>
      <c r="V109" s="221"/>
      <c r="W109" s="221"/>
      <c r="X109" s="221"/>
      <c r="Y109" s="221"/>
      <c r="Z109" s="221"/>
      <c r="AA109" s="221"/>
      <c r="AB109" s="221"/>
      <c r="AC109" s="221"/>
      <c r="AD109" s="221"/>
      <c r="AE109" s="221"/>
      <c r="AF109" s="221"/>
      <c r="AG109" s="221"/>
      <c r="AH109" s="241">
        <f>ROUND(AI109/Central!$M$6,2)</f>
        <v>0</v>
      </c>
      <c r="AI109" s="222"/>
      <c r="AJ109" s="150"/>
      <c r="AK109" s="99"/>
      <c r="AL109" s="99"/>
      <c r="AM109" s="99"/>
      <c r="AN109" s="99"/>
      <c r="AO109" s="99"/>
      <c r="AP109" s="99"/>
    </row>
    <row r="110" spans="1:42" s="131" customFormat="1" ht="13.15" hidden="1" customHeight="1" x14ac:dyDescent="0.2">
      <c r="A110" s="140"/>
      <c r="B110" s="141"/>
      <c r="C110" s="221"/>
      <c r="D110" s="221"/>
      <c r="E110" s="221"/>
      <c r="F110" s="221"/>
      <c r="G110" s="226"/>
      <c r="H110" s="226"/>
      <c r="I110" s="226"/>
      <c r="J110" s="226"/>
      <c r="K110" s="226"/>
      <c r="L110" s="226"/>
      <c r="M110" s="226"/>
      <c r="N110" s="226"/>
      <c r="O110" s="226"/>
      <c r="P110" s="226"/>
      <c r="Q110" s="226"/>
      <c r="R110" s="226"/>
      <c r="S110" s="226"/>
      <c r="T110" s="226"/>
      <c r="U110" s="226"/>
      <c r="V110" s="226"/>
      <c r="W110" s="226"/>
      <c r="X110" s="226"/>
      <c r="Y110" s="226"/>
      <c r="Z110" s="226"/>
      <c r="AA110" s="226"/>
      <c r="AB110" s="226"/>
      <c r="AC110" s="226"/>
      <c r="AD110" s="226"/>
      <c r="AE110" s="226"/>
      <c r="AF110" s="226"/>
      <c r="AG110" s="226"/>
      <c r="AH110" s="241">
        <f>ROUND(AI110/Central!$M$6,2)</f>
        <v>0</v>
      </c>
      <c r="AI110" s="227"/>
      <c r="AJ110" s="152"/>
      <c r="AK110" s="118"/>
      <c r="AL110" s="118"/>
      <c r="AM110" s="118"/>
      <c r="AN110" s="118"/>
      <c r="AO110" s="118"/>
      <c r="AP110" s="118"/>
    </row>
    <row r="111" spans="1:42" hidden="1" x14ac:dyDescent="0.2">
      <c r="A111" s="145"/>
      <c r="B111" s="146"/>
      <c r="C111" s="147"/>
      <c r="D111" s="147"/>
      <c r="E111" s="147"/>
      <c r="F111" s="147"/>
      <c r="G111" s="147"/>
      <c r="H111" s="147"/>
      <c r="I111" s="147"/>
      <c r="J111" s="147"/>
      <c r="K111" s="147"/>
      <c r="L111" s="147"/>
      <c r="M111" s="147"/>
      <c r="N111" s="147"/>
      <c r="O111" s="147"/>
      <c r="P111" s="147"/>
      <c r="Q111" s="147"/>
      <c r="R111" s="147"/>
      <c r="S111" s="147"/>
      <c r="T111" s="147"/>
      <c r="U111" s="147"/>
      <c r="V111" s="147"/>
      <c r="W111" s="147"/>
      <c r="X111" s="147"/>
      <c r="Y111" s="147"/>
      <c r="Z111" s="147"/>
      <c r="AA111" s="147"/>
      <c r="AB111" s="147"/>
      <c r="AC111" s="147"/>
      <c r="AD111" s="147"/>
      <c r="AE111" s="147"/>
      <c r="AF111" s="147"/>
      <c r="AG111" s="147"/>
      <c r="AH111" s="241">
        <f>ROUND(AI111/Central!$M$6,2)</f>
        <v>0</v>
      </c>
      <c r="AI111" s="100"/>
      <c r="AJ111" s="126"/>
      <c r="AK111" s="99"/>
      <c r="AL111" s="99"/>
      <c r="AM111" s="99"/>
      <c r="AN111" s="99"/>
      <c r="AO111" s="99"/>
      <c r="AP111" s="99"/>
    </row>
    <row r="112" spans="1:42" x14ac:dyDescent="0.2">
      <c r="A112" s="129"/>
      <c r="B112" s="104"/>
      <c r="C112" s="130"/>
      <c r="D112" s="130"/>
      <c r="E112" s="130"/>
      <c r="F112" s="130"/>
      <c r="G112" s="130"/>
      <c r="H112" s="130"/>
      <c r="I112" s="130"/>
      <c r="J112" s="130"/>
      <c r="K112" s="130"/>
      <c r="L112" s="130"/>
      <c r="M112" s="130"/>
      <c r="N112" s="130"/>
      <c r="O112" s="130"/>
      <c r="P112" s="130"/>
      <c r="Q112" s="130"/>
      <c r="R112" s="130"/>
      <c r="S112" s="130"/>
      <c r="T112" s="130"/>
      <c r="U112" s="130"/>
      <c r="V112" s="130"/>
      <c r="W112" s="130"/>
      <c r="X112" s="130"/>
      <c r="Y112" s="130"/>
      <c r="Z112" s="130"/>
      <c r="AA112" s="130"/>
      <c r="AB112" s="130"/>
      <c r="AC112" s="130"/>
      <c r="AD112" s="130"/>
      <c r="AE112" s="130"/>
      <c r="AF112" s="130"/>
      <c r="AG112" s="130"/>
      <c r="AH112" s="130"/>
      <c r="AI112" s="130"/>
      <c r="AJ112" s="102"/>
      <c r="AK112" s="99"/>
      <c r="AL112" s="99"/>
      <c r="AM112" s="99"/>
      <c r="AN112" s="99"/>
      <c r="AO112" s="99"/>
      <c r="AP112" s="99"/>
    </row>
    <row r="113" spans="1:42" x14ac:dyDescent="0.2">
      <c r="A113" s="243"/>
      <c r="B113" s="96"/>
      <c r="C113" s="99"/>
      <c r="D113" s="99"/>
      <c r="E113" s="99"/>
      <c r="F113" s="99"/>
      <c r="G113" s="99"/>
      <c r="H113" s="99"/>
      <c r="I113" s="99"/>
      <c r="J113" s="99"/>
      <c r="K113" s="99"/>
      <c r="L113" s="99"/>
      <c r="M113" s="96"/>
      <c r="N113" s="99"/>
      <c r="O113" s="102"/>
      <c r="P113" s="99"/>
      <c r="Q113" s="99"/>
      <c r="R113" s="99"/>
      <c r="S113" s="99"/>
      <c r="T113" s="99"/>
      <c r="U113" s="99"/>
      <c r="V113" s="99"/>
      <c r="W113" s="99"/>
      <c r="X113" s="99"/>
      <c r="Y113" s="99"/>
      <c r="Z113" s="99"/>
      <c r="AA113" s="99"/>
      <c r="AB113" s="99"/>
      <c r="AC113" s="99"/>
      <c r="AD113" s="99"/>
      <c r="AE113" s="100"/>
      <c r="AF113" s="101"/>
      <c r="AG113" s="99"/>
      <c r="AH113" s="99"/>
      <c r="AI113" s="99"/>
      <c r="AJ113" s="99"/>
      <c r="AK113" s="99"/>
      <c r="AL113" s="99"/>
      <c r="AM113" s="99"/>
      <c r="AN113" s="99"/>
      <c r="AO113" s="99"/>
      <c r="AP113" s="99"/>
    </row>
    <row r="114" spans="1:42" x14ac:dyDescent="0.2">
      <c r="B114" s="99"/>
      <c r="C114" s="99"/>
      <c r="D114" s="99"/>
      <c r="E114" s="99"/>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99"/>
      <c r="AD114" s="99"/>
      <c r="AE114" s="100"/>
      <c r="AF114" s="102"/>
      <c r="AG114" s="99"/>
      <c r="AH114" s="99"/>
      <c r="AI114" s="99"/>
      <c r="AJ114" s="99"/>
      <c r="AK114" s="99"/>
      <c r="AL114" s="99"/>
      <c r="AM114" s="99"/>
      <c r="AN114" s="99"/>
      <c r="AO114" s="99"/>
      <c r="AP114" s="99"/>
    </row>
    <row r="115" spans="1:42" x14ac:dyDescent="0.2">
      <c r="B115" s="99"/>
      <c r="C115" s="99"/>
      <c r="D115" s="99"/>
      <c r="E115" s="99"/>
      <c r="F115" s="99"/>
      <c r="G115" s="99"/>
      <c r="H115" s="99"/>
      <c r="I115" s="99"/>
      <c r="J115" s="99"/>
      <c r="K115" s="99"/>
      <c r="L115" s="99"/>
      <c r="M115" s="99"/>
      <c r="N115" s="99"/>
      <c r="O115" s="99"/>
      <c r="P115" s="99"/>
      <c r="Q115" s="99"/>
      <c r="R115" s="99"/>
      <c r="S115" s="99"/>
      <c r="T115" s="99"/>
      <c r="U115" s="99"/>
      <c r="V115" s="99"/>
      <c r="W115" s="99"/>
      <c r="X115" s="99"/>
      <c r="Y115" s="99"/>
      <c r="Z115" s="99"/>
      <c r="AA115" s="99"/>
      <c r="AB115" s="99"/>
      <c r="AC115" s="99"/>
      <c r="AD115" s="99"/>
      <c r="AE115" s="99"/>
      <c r="AF115" s="99"/>
      <c r="AG115" s="99"/>
      <c r="AH115" s="99"/>
      <c r="AI115" s="99"/>
      <c r="AJ115" s="99"/>
      <c r="AK115" s="99"/>
      <c r="AL115" s="99"/>
      <c r="AM115" s="99"/>
      <c r="AN115" s="99"/>
      <c r="AO115" s="99"/>
      <c r="AP115" s="99"/>
    </row>
    <row r="116" spans="1:42" x14ac:dyDescent="0.2">
      <c r="B116" s="99"/>
      <c r="C116" s="99"/>
      <c r="D116" s="99"/>
      <c r="E116" s="99"/>
      <c r="F116" s="99"/>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c r="AG116" s="99"/>
      <c r="AH116" s="99"/>
      <c r="AI116" s="99"/>
      <c r="AJ116" s="99"/>
      <c r="AK116" s="99"/>
      <c r="AL116" s="99"/>
      <c r="AM116" s="99"/>
      <c r="AN116" s="99"/>
      <c r="AO116" s="99"/>
      <c r="AP116" s="99"/>
    </row>
    <row r="117" spans="1:42" x14ac:dyDescent="0.2">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99"/>
      <c r="AK117" s="99"/>
      <c r="AL117" s="99"/>
      <c r="AM117" s="99"/>
      <c r="AN117" s="99"/>
      <c r="AO117" s="99"/>
      <c r="AP117" s="99"/>
    </row>
    <row r="118" spans="1:42" x14ac:dyDescent="0.2">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99"/>
      <c r="AL118" s="99"/>
      <c r="AM118" s="99"/>
      <c r="AN118" s="99"/>
      <c r="AO118" s="99"/>
      <c r="AP118" s="99"/>
    </row>
    <row r="119" spans="1:42" x14ac:dyDescent="0.2">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c r="AG119" s="99"/>
      <c r="AH119" s="99"/>
      <c r="AI119" s="99"/>
      <c r="AJ119" s="99"/>
      <c r="AK119" s="99"/>
      <c r="AL119" s="99"/>
      <c r="AM119" s="99"/>
      <c r="AN119" s="99"/>
      <c r="AO119" s="99"/>
      <c r="AP119" s="99"/>
    </row>
    <row r="120" spans="1:42" x14ac:dyDescent="0.2">
      <c r="AG120" s="127"/>
      <c r="AH120" s="127"/>
      <c r="AI120" s="127"/>
    </row>
    <row r="122" spans="1:42" x14ac:dyDescent="0.2">
      <c r="A122" s="127"/>
      <c r="B122" s="127"/>
      <c r="AF122" s="5"/>
    </row>
  </sheetData>
  <mergeCells count="19">
    <mergeCell ref="AF1:AH2"/>
    <mergeCell ref="N3:P3"/>
    <mergeCell ref="Q3:S3"/>
    <mergeCell ref="T3:V3"/>
    <mergeCell ref="W3:Y3"/>
    <mergeCell ref="Z3:AB3"/>
    <mergeCell ref="AC3:AE3"/>
    <mergeCell ref="AF3:AH3"/>
    <mergeCell ref="N1:P2"/>
    <mergeCell ref="Q1:S2"/>
    <mergeCell ref="T1:V2"/>
    <mergeCell ref="W1:Y2"/>
    <mergeCell ref="B4:D4"/>
    <mergeCell ref="A42:B42"/>
    <mergeCell ref="A74:B74"/>
    <mergeCell ref="Z1:AB2"/>
    <mergeCell ref="AC1:AE2"/>
    <mergeCell ref="B1:J1"/>
    <mergeCell ref="K1:M1"/>
  </mergeCells>
  <conditionalFormatting sqref="C7:AG7">
    <cfRule type="expression" dxfId="24" priority="1" stopIfTrue="1">
      <formula>C6&gt;=6</formula>
    </cfRule>
  </conditionalFormatting>
  <conditionalFormatting sqref="C7">
    <cfRule type="containsText" dxfId="23" priority="2" stopIfTrue="1" operator="containsText" text="Sa;So">
      <formula>NOT(ISERROR(SEARCH("Sa;So",C7)))</formula>
    </cfRule>
  </conditionalFormatting>
  <conditionalFormatting sqref="AF3:AI3">
    <cfRule type="expression" dxfId="22" priority="3" stopIfTrue="1">
      <formula>$AF$3&gt;$D$5</formula>
    </cfRule>
  </conditionalFormatting>
  <conditionalFormatting sqref="C9:AG9">
    <cfRule type="expression" dxfId="21" priority="4" stopIfTrue="1">
      <formula>C9&gt;$C$5</formula>
    </cfRule>
  </conditionalFormatting>
  <conditionalFormatting sqref="Z3:AB3">
    <cfRule type="expression" dxfId="20" priority="5" stopIfTrue="1">
      <formula>$AH$9&gt;$E$5</formula>
    </cfRule>
  </conditionalFormatting>
  <pageMargins left="0.39370078740157483" right="0.39370078740157483" top="0.55118110236220474" bottom="0.31496062992125984" header="0.39370078740157483" footer="0.31496062992125984"/>
  <pageSetup paperSize="9" scale="62" orientation="landscape" r:id="rId1"/>
  <headerFooter>
    <oddHeader>&amp;A</oddHeader>
    <oddFooter>&amp;Z&amp;F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22"/>
  <sheetViews>
    <sheetView showGridLines="0" showZeros="0" zoomScale="85" zoomScaleNormal="85" workbookViewId="0">
      <pane xSplit="2" ySplit="9" topLeftCell="C10" activePane="bottomRight" state="frozen"/>
      <selection pane="topRight" activeCell="C1" sqref="C1"/>
      <selection pane="bottomLeft" activeCell="A11" sqref="A11"/>
      <selection pane="bottomRight"/>
    </sheetView>
  </sheetViews>
  <sheetFormatPr baseColWidth="10" defaultRowHeight="12.75" outlineLevelRow="1" x14ac:dyDescent="0.2"/>
  <cols>
    <col min="1" max="1" width="26.5703125" style="98" customWidth="1"/>
    <col min="2" max="2" width="11.42578125" style="98"/>
    <col min="3" max="34" width="6" style="98" customWidth="1"/>
    <col min="35" max="35" width="6" style="98" hidden="1" customWidth="1"/>
    <col min="36" max="36" width="23.5703125" style="98" customWidth="1"/>
    <col min="37" max="16384" width="11.42578125" style="98"/>
  </cols>
  <sheetData>
    <row r="1" spans="1:42" s="109" customFormat="1" ht="20.25" customHeight="1" x14ac:dyDescent="0.2">
      <c r="A1" s="123" t="s">
        <v>0</v>
      </c>
      <c r="B1" s="309">
        <f ca="1">DATEVALUE("1." &amp; A5 &amp; "."&amp; A6)</f>
        <v>45536</v>
      </c>
      <c r="C1" s="309"/>
      <c r="D1" s="309"/>
      <c r="E1" s="309"/>
      <c r="F1" s="309"/>
      <c r="G1" s="309"/>
      <c r="H1" s="309"/>
      <c r="I1" s="309"/>
      <c r="J1" s="309"/>
      <c r="K1" s="300"/>
      <c r="L1" s="300"/>
      <c r="M1" s="300"/>
      <c r="N1" s="301" t="str">
        <f>A10</f>
        <v xml:space="preserve">Horizon Europe Project: - Nr: </v>
      </c>
      <c r="O1" s="301"/>
      <c r="P1" s="301"/>
      <c r="Q1" s="301" t="str">
        <f>A42</f>
        <v xml:space="preserve">Horizon Europe Project: - Nr: </v>
      </c>
      <c r="R1" s="301"/>
      <c r="S1" s="301"/>
      <c r="T1" s="301" t="str">
        <f>A74</f>
        <v xml:space="preserve">Horizon Europe Project: - Nr: </v>
      </c>
      <c r="U1" s="301"/>
      <c r="V1" s="301"/>
      <c r="W1" s="308"/>
      <c r="X1" s="308"/>
      <c r="Y1" s="308"/>
      <c r="Z1" s="314" t="s">
        <v>65</v>
      </c>
      <c r="AA1" s="314"/>
      <c r="AB1" s="314"/>
      <c r="AC1" s="306"/>
      <c r="AD1" s="307"/>
      <c r="AE1" s="307"/>
      <c r="AF1" s="302"/>
      <c r="AG1" s="302"/>
      <c r="AH1" s="302"/>
      <c r="AI1" s="228"/>
    </row>
    <row r="2" spans="1:42" s="96" customFormat="1" ht="33.75" customHeight="1" x14ac:dyDescent="0.2">
      <c r="A2" s="96" t="s">
        <v>43</v>
      </c>
      <c r="B2" s="192">
        <f>Central!H4</f>
        <v>0</v>
      </c>
      <c r="C2" s="86"/>
      <c r="J2" s="97"/>
      <c r="K2" s="97"/>
      <c r="L2" s="97"/>
      <c r="M2" s="97"/>
      <c r="N2" s="301"/>
      <c r="O2" s="301"/>
      <c r="P2" s="301"/>
      <c r="Q2" s="301"/>
      <c r="R2" s="301"/>
      <c r="S2" s="301"/>
      <c r="T2" s="301"/>
      <c r="U2" s="301"/>
      <c r="V2" s="301"/>
      <c r="W2" s="308"/>
      <c r="X2" s="308"/>
      <c r="Y2" s="308"/>
      <c r="Z2" s="314"/>
      <c r="AA2" s="314"/>
      <c r="AB2" s="314"/>
      <c r="AC2" s="306"/>
      <c r="AD2" s="307"/>
      <c r="AE2" s="307"/>
      <c r="AF2" s="302"/>
      <c r="AG2" s="302"/>
      <c r="AH2" s="302"/>
      <c r="AI2" s="228"/>
    </row>
    <row r="3" spans="1:42" s="96" customFormat="1" ht="14.25" customHeight="1" x14ac:dyDescent="0.2">
      <c r="A3" s="96" t="s">
        <v>46</v>
      </c>
      <c r="B3" s="192" t="str">
        <f>Central!H5</f>
        <v>Leibniz Universität Hannover</v>
      </c>
      <c r="C3" s="86"/>
      <c r="J3" s="97"/>
      <c r="K3" s="97"/>
      <c r="L3" s="97"/>
      <c r="M3" s="97"/>
      <c r="N3" s="303">
        <f>AH10</f>
        <v>0</v>
      </c>
      <c r="O3" s="303"/>
      <c r="P3" s="303"/>
      <c r="Q3" s="316">
        <f>AH42</f>
        <v>0</v>
      </c>
      <c r="R3" s="316"/>
      <c r="S3" s="316"/>
      <c r="T3" s="315">
        <f>AH74</f>
        <v>0</v>
      </c>
      <c r="U3" s="315"/>
      <c r="V3" s="315"/>
      <c r="W3" s="303"/>
      <c r="X3" s="303"/>
      <c r="Y3" s="303"/>
      <c r="Z3" s="315">
        <f>AH9</f>
        <v>0</v>
      </c>
      <c r="AA3" s="315"/>
      <c r="AB3" s="315"/>
      <c r="AC3" s="304"/>
      <c r="AD3" s="304"/>
      <c r="AE3" s="304"/>
      <c r="AF3" s="305"/>
      <c r="AG3" s="305"/>
      <c r="AH3" s="305"/>
      <c r="AI3" s="161"/>
      <c r="AJ3" s="195"/>
    </row>
    <row r="4" spans="1:42" s="96" customFormat="1" ht="14.25" customHeight="1" x14ac:dyDescent="0.2">
      <c r="A4" s="99" t="s">
        <v>75</v>
      </c>
      <c r="B4" s="317" t="str">
        <f>Central!H6</f>
        <v>staff category</v>
      </c>
      <c r="C4" s="317"/>
      <c r="D4" s="317"/>
      <c r="J4" s="97"/>
      <c r="K4" s="97"/>
      <c r="L4" s="97"/>
      <c r="M4" s="97"/>
      <c r="N4" s="97"/>
      <c r="O4" s="97"/>
      <c r="P4" s="97"/>
      <c r="Q4" s="97"/>
      <c r="R4" s="97"/>
      <c r="S4" s="97"/>
      <c r="T4" s="86"/>
      <c r="U4" s="87"/>
      <c r="Z4" s="97"/>
      <c r="AA4" s="86"/>
      <c r="AB4" s="86"/>
      <c r="AC4" s="86"/>
      <c r="AD4" s="107"/>
      <c r="AE4" s="104"/>
    </row>
    <row r="5" spans="1:42" s="96" customFormat="1" ht="14.25" hidden="1" customHeight="1" x14ac:dyDescent="0.2">
      <c r="A5" s="124">
        <f ca="1">VALUE(RIGHT(MID(CELL("filename",$A$1),FIND("]",CELL("filename",$A$1))+1,31),2))</f>
        <v>9</v>
      </c>
      <c r="C5" s="110">
        <f>Central!M4</f>
        <v>10</v>
      </c>
      <c r="D5" s="111">
        <f>Central!M5</f>
        <v>179.16666666666669</v>
      </c>
      <c r="E5" s="112">
        <f>Central!M6</f>
        <v>8</v>
      </c>
      <c r="J5" s="97"/>
      <c r="K5" s="97"/>
      <c r="L5" s="97"/>
      <c r="M5" s="97"/>
      <c r="N5" s="97"/>
      <c r="O5" s="97"/>
      <c r="P5" s="97"/>
      <c r="Q5" s="97"/>
      <c r="R5" s="97"/>
      <c r="S5" s="97"/>
      <c r="T5" s="86"/>
      <c r="U5" s="87"/>
      <c r="Z5" s="97"/>
      <c r="AA5" s="86"/>
      <c r="AB5" s="86"/>
      <c r="AC5" s="86"/>
      <c r="AD5" s="107"/>
      <c r="AE5" s="104"/>
      <c r="AF5" s="106"/>
      <c r="AG5" s="105"/>
      <c r="AH5" s="105"/>
      <c r="AI5" s="105"/>
    </row>
    <row r="6" spans="1:42" s="96" customFormat="1" ht="14.25" hidden="1" customHeight="1" x14ac:dyDescent="0.2">
      <c r="A6" s="198">
        <f ca="1">IF(A5&lt;MONTH(Central!H3),YEAR(Central!H3)+1,YEAR(Central!H3))</f>
        <v>2024</v>
      </c>
      <c r="B6" s="125">
        <f ca="1">DATEVALUE("1." &amp; A5 &amp; "."&amp; A6)</f>
        <v>45536</v>
      </c>
      <c r="C6" s="113">
        <f ca="1">WEEKDAY($B$6,2)</f>
        <v>7</v>
      </c>
      <c r="D6" s="113">
        <f t="shared" ref="D6:AG6" ca="1" si="0">IF(ISERR(WEEKDAY(D7,2)),0,WEEKDAY(D7,2))</f>
        <v>1</v>
      </c>
      <c r="E6" s="113">
        <f t="shared" ca="1" si="0"/>
        <v>2</v>
      </c>
      <c r="F6" s="113">
        <f t="shared" ca="1" si="0"/>
        <v>3</v>
      </c>
      <c r="G6" s="113">
        <f t="shared" ca="1" si="0"/>
        <v>4</v>
      </c>
      <c r="H6" s="113">
        <f t="shared" ca="1" si="0"/>
        <v>5</v>
      </c>
      <c r="I6" s="113">
        <f t="shared" ca="1" si="0"/>
        <v>6</v>
      </c>
      <c r="J6" s="113">
        <f t="shared" ca="1" si="0"/>
        <v>7</v>
      </c>
      <c r="K6" s="113">
        <f t="shared" ca="1" si="0"/>
        <v>1</v>
      </c>
      <c r="L6" s="113">
        <f t="shared" ca="1" si="0"/>
        <v>2</v>
      </c>
      <c r="M6" s="113">
        <f t="shared" ca="1" si="0"/>
        <v>3</v>
      </c>
      <c r="N6" s="113">
        <f t="shared" ca="1" si="0"/>
        <v>4</v>
      </c>
      <c r="O6" s="113">
        <f t="shared" ca="1" si="0"/>
        <v>5</v>
      </c>
      <c r="P6" s="113">
        <f t="shared" ca="1" si="0"/>
        <v>6</v>
      </c>
      <c r="Q6" s="113">
        <f t="shared" ca="1" si="0"/>
        <v>7</v>
      </c>
      <c r="R6" s="113">
        <f t="shared" ca="1" si="0"/>
        <v>1</v>
      </c>
      <c r="S6" s="113">
        <f t="shared" ca="1" si="0"/>
        <v>2</v>
      </c>
      <c r="T6" s="113">
        <f t="shared" ca="1" si="0"/>
        <v>3</v>
      </c>
      <c r="U6" s="113">
        <f t="shared" ca="1" si="0"/>
        <v>4</v>
      </c>
      <c r="V6" s="113">
        <f t="shared" ca="1" si="0"/>
        <v>5</v>
      </c>
      <c r="W6" s="113">
        <f t="shared" ca="1" si="0"/>
        <v>6</v>
      </c>
      <c r="X6" s="113">
        <f t="shared" ca="1" si="0"/>
        <v>7</v>
      </c>
      <c r="Y6" s="113">
        <f t="shared" ca="1" si="0"/>
        <v>1</v>
      </c>
      <c r="Z6" s="113">
        <f t="shared" ca="1" si="0"/>
        <v>2</v>
      </c>
      <c r="AA6" s="113">
        <f t="shared" ca="1" si="0"/>
        <v>3</v>
      </c>
      <c r="AB6" s="113">
        <f t="shared" ca="1" si="0"/>
        <v>4</v>
      </c>
      <c r="AC6" s="113">
        <f t="shared" ca="1" si="0"/>
        <v>5</v>
      </c>
      <c r="AD6" s="113">
        <f t="shared" ca="1" si="0"/>
        <v>6</v>
      </c>
      <c r="AE6" s="113">
        <f t="shared" ca="1" si="0"/>
        <v>7</v>
      </c>
      <c r="AF6" s="113">
        <f t="shared" ca="1" si="0"/>
        <v>1</v>
      </c>
      <c r="AG6" s="113">
        <f t="shared" ca="1" si="0"/>
        <v>0</v>
      </c>
      <c r="AH6" s="105"/>
      <c r="AI6" s="105"/>
    </row>
    <row r="7" spans="1:42" ht="12.75" customHeight="1" thickBot="1" x14ac:dyDescent="0.25">
      <c r="A7" s="174"/>
      <c r="B7" s="175"/>
      <c r="C7" s="173">
        <f ca="1">$B$6</f>
        <v>45536</v>
      </c>
      <c r="D7" s="133">
        <f t="shared" ref="D7:AG7" ca="1" si="1">IF(C7="","",IF(MONTH(C7+1)=$A$5,C7+1,""))</f>
        <v>45537</v>
      </c>
      <c r="E7" s="133">
        <f t="shared" ca="1" si="1"/>
        <v>45538</v>
      </c>
      <c r="F7" s="133">
        <f t="shared" ca="1" si="1"/>
        <v>45539</v>
      </c>
      <c r="G7" s="133">
        <f t="shared" ca="1" si="1"/>
        <v>45540</v>
      </c>
      <c r="H7" s="133">
        <f t="shared" ca="1" si="1"/>
        <v>45541</v>
      </c>
      <c r="I7" s="133">
        <f t="shared" ca="1" si="1"/>
        <v>45542</v>
      </c>
      <c r="J7" s="133">
        <f t="shared" ca="1" si="1"/>
        <v>45543</v>
      </c>
      <c r="K7" s="133">
        <f t="shared" ca="1" si="1"/>
        <v>45544</v>
      </c>
      <c r="L7" s="133">
        <f t="shared" ca="1" si="1"/>
        <v>45545</v>
      </c>
      <c r="M7" s="133">
        <f t="shared" ca="1" si="1"/>
        <v>45546</v>
      </c>
      <c r="N7" s="133">
        <f t="shared" ca="1" si="1"/>
        <v>45547</v>
      </c>
      <c r="O7" s="133">
        <f t="shared" ca="1" si="1"/>
        <v>45548</v>
      </c>
      <c r="P7" s="133">
        <f t="shared" ca="1" si="1"/>
        <v>45549</v>
      </c>
      <c r="Q7" s="133">
        <f t="shared" ca="1" si="1"/>
        <v>45550</v>
      </c>
      <c r="R7" s="133">
        <f t="shared" ca="1" si="1"/>
        <v>45551</v>
      </c>
      <c r="S7" s="133">
        <f t="shared" ca="1" si="1"/>
        <v>45552</v>
      </c>
      <c r="T7" s="133">
        <f t="shared" ca="1" si="1"/>
        <v>45553</v>
      </c>
      <c r="U7" s="133">
        <f t="shared" ca="1" si="1"/>
        <v>45554</v>
      </c>
      <c r="V7" s="133">
        <f t="shared" ca="1" si="1"/>
        <v>45555</v>
      </c>
      <c r="W7" s="133">
        <f t="shared" ca="1" si="1"/>
        <v>45556</v>
      </c>
      <c r="X7" s="133">
        <f t="shared" ca="1" si="1"/>
        <v>45557</v>
      </c>
      <c r="Y7" s="133">
        <f t="shared" ca="1" si="1"/>
        <v>45558</v>
      </c>
      <c r="Z7" s="133">
        <f t="shared" ca="1" si="1"/>
        <v>45559</v>
      </c>
      <c r="AA7" s="133">
        <f t="shared" ca="1" si="1"/>
        <v>45560</v>
      </c>
      <c r="AB7" s="133">
        <f t="shared" ca="1" si="1"/>
        <v>45561</v>
      </c>
      <c r="AC7" s="133">
        <f t="shared" ca="1" si="1"/>
        <v>45562</v>
      </c>
      <c r="AD7" s="133">
        <f t="shared" ca="1" si="1"/>
        <v>45563</v>
      </c>
      <c r="AE7" s="133">
        <f t="shared" ca="1" si="1"/>
        <v>45564</v>
      </c>
      <c r="AF7" s="133">
        <f t="shared" ca="1" si="1"/>
        <v>45565</v>
      </c>
      <c r="AG7" s="133" t="str">
        <f t="shared" ca="1" si="1"/>
        <v/>
      </c>
      <c r="AH7" s="236"/>
    </row>
    <row r="8" spans="1:42" ht="26.25" thickBot="1" x14ac:dyDescent="0.25">
      <c r="A8" s="176"/>
      <c r="B8" s="177" t="s">
        <v>1</v>
      </c>
      <c r="C8" s="172">
        <v>1</v>
      </c>
      <c r="D8" s="122">
        <f ca="1">IF(D6&lt;&gt;0,C8+1,"")</f>
        <v>2</v>
      </c>
      <c r="E8" s="122">
        <f t="shared" ref="E8:AG8" ca="1" si="2">IF(E6&lt;&gt;0,D8+1,"")</f>
        <v>3</v>
      </c>
      <c r="F8" s="122">
        <f t="shared" ca="1" si="2"/>
        <v>4</v>
      </c>
      <c r="G8" s="122">
        <f t="shared" ca="1" si="2"/>
        <v>5</v>
      </c>
      <c r="H8" s="122">
        <f t="shared" ca="1" si="2"/>
        <v>6</v>
      </c>
      <c r="I8" s="122">
        <f t="shared" ca="1" si="2"/>
        <v>7</v>
      </c>
      <c r="J8" s="122">
        <f t="shared" ca="1" si="2"/>
        <v>8</v>
      </c>
      <c r="K8" s="122">
        <f t="shared" ca="1" si="2"/>
        <v>9</v>
      </c>
      <c r="L8" s="122">
        <f t="shared" ca="1" si="2"/>
        <v>10</v>
      </c>
      <c r="M8" s="122">
        <f t="shared" ca="1" si="2"/>
        <v>11</v>
      </c>
      <c r="N8" s="122">
        <f t="shared" ca="1" si="2"/>
        <v>12</v>
      </c>
      <c r="O8" s="122">
        <f t="shared" ca="1" si="2"/>
        <v>13</v>
      </c>
      <c r="P8" s="122">
        <f t="shared" ca="1" si="2"/>
        <v>14</v>
      </c>
      <c r="Q8" s="122">
        <f t="shared" ca="1" si="2"/>
        <v>15</v>
      </c>
      <c r="R8" s="122">
        <f t="shared" ca="1" si="2"/>
        <v>16</v>
      </c>
      <c r="S8" s="122">
        <f t="shared" ca="1" si="2"/>
        <v>17</v>
      </c>
      <c r="T8" s="122">
        <f t="shared" ca="1" si="2"/>
        <v>18</v>
      </c>
      <c r="U8" s="122">
        <f t="shared" ca="1" si="2"/>
        <v>19</v>
      </c>
      <c r="V8" s="122">
        <f t="shared" ca="1" si="2"/>
        <v>20</v>
      </c>
      <c r="W8" s="122">
        <f t="shared" ca="1" si="2"/>
        <v>21</v>
      </c>
      <c r="X8" s="122">
        <f t="shared" ca="1" si="2"/>
        <v>22</v>
      </c>
      <c r="Y8" s="122">
        <f t="shared" ca="1" si="2"/>
        <v>23</v>
      </c>
      <c r="Z8" s="122">
        <f t="shared" ca="1" si="2"/>
        <v>24</v>
      </c>
      <c r="AA8" s="122">
        <f t="shared" ca="1" si="2"/>
        <v>25</v>
      </c>
      <c r="AB8" s="122">
        <f t="shared" ca="1" si="2"/>
        <v>26</v>
      </c>
      <c r="AC8" s="122">
        <f t="shared" ca="1" si="2"/>
        <v>27</v>
      </c>
      <c r="AD8" s="122">
        <f t="shared" ca="1" si="2"/>
        <v>28</v>
      </c>
      <c r="AE8" s="122">
        <f t="shared" ca="1" si="2"/>
        <v>29</v>
      </c>
      <c r="AF8" s="122">
        <f t="shared" ca="1" si="2"/>
        <v>30</v>
      </c>
      <c r="AG8" s="234" t="str">
        <f t="shared" ca="1" si="2"/>
        <v/>
      </c>
      <c r="AH8" s="288" t="s">
        <v>59</v>
      </c>
      <c r="AI8" s="235" t="s">
        <v>19</v>
      </c>
      <c r="AJ8" s="122" t="s">
        <v>11</v>
      </c>
      <c r="AK8" s="99"/>
      <c r="AL8" s="99"/>
      <c r="AM8" s="99"/>
      <c r="AN8" s="99"/>
      <c r="AO8" s="99"/>
      <c r="AP8" s="99"/>
    </row>
    <row r="9" spans="1:42" s="132" customFormat="1" ht="22.5" customHeight="1" thickBot="1" x14ac:dyDescent="0.25">
      <c r="A9" s="208"/>
      <c r="B9" s="209" t="s">
        <v>64</v>
      </c>
      <c r="C9" s="244">
        <f>C10+C42+C74+C106</f>
        <v>0</v>
      </c>
      <c r="D9" s="244">
        <f t="shared" ref="D9:AG9" si="3">D10+D42+D74+D106</f>
        <v>0</v>
      </c>
      <c r="E9" s="244">
        <f t="shared" si="3"/>
        <v>0</v>
      </c>
      <c r="F9" s="244">
        <f t="shared" si="3"/>
        <v>0</v>
      </c>
      <c r="G9" s="244">
        <f t="shared" si="3"/>
        <v>0</v>
      </c>
      <c r="H9" s="244">
        <f t="shared" si="3"/>
        <v>0</v>
      </c>
      <c r="I9" s="244">
        <f t="shared" si="3"/>
        <v>0</v>
      </c>
      <c r="J9" s="244">
        <f t="shared" si="3"/>
        <v>0</v>
      </c>
      <c r="K9" s="244">
        <f t="shared" si="3"/>
        <v>0</v>
      </c>
      <c r="L9" s="244">
        <f t="shared" si="3"/>
        <v>0</v>
      </c>
      <c r="M9" s="244">
        <f t="shared" si="3"/>
        <v>0</v>
      </c>
      <c r="N9" s="244">
        <f t="shared" si="3"/>
        <v>0</v>
      </c>
      <c r="O9" s="244">
        <f t="shared" si="3"/>
        <v>0</v>
      </c>
      <c r="P9" s="244">
        <f t="shared" si="3"/>
        <v>0</v>
      </c>
      <c r="Q9" s="244">
        <f t="shared" si="3"/>
        <v>0</v>
      </c>
      <c r="R9" s="244">
        <f t="shared" si="3"/>
        <v>0</v>
      </c>
      <c r="S9" s="244">
        <f t="shared" si="3"/>
        <v>0</v>
      </c>
      <c r="T9" s="244">
        <f t="shared" si="3"/>
        <v>0</v>
      </c>
      <c r="U9" s="244">
        <f t="shared" si="3"/>
        <v>0</v>
      </c>
      <c r="V9" s="244">
        <f t="shared" si="3"/>
        <v>0</v>
      </c>
      <c r="W9" s="244">
        <f t="shared" si="3"/>
        <v>0</v>
      </c>
      <c r="X9" s="244">
        <f t="shared" si="3"/>
        <v>0</v>
      </c>
      <c r="Y9" s="244">
        <f t="shared" si="3"/>
        <v>0</v>
      </c>
      <c r="Z9" s="244">
        <f t="shared" si="3"/>
        <v>0</v>
      </c>
      <c r="AA9" s="244">
        <f t="shared" si="3"/>
        <v>0</v>
      </c>
      <c r="AB9" s="244">
        <f t="shared" si="3"/>
        <v>0</v>
      </c>
      <c r="AC9" s="244">
        <f t="shared" si="3"/>
        <v>0</v>
      </c>
      <c r="AD9" s="244">
        <f t="shared" si="3"/>
        <v>0</v>
      </c>
      <c r="AE9" s="244">
        <f t="shared" si="3"/>
        <v>0</v>
      </c>
      <c r="AF9" s="244">
        <f t="shared" si="3"/>
        <v>0</v>
      </c>
      <c r="AG9" s="245">
        <f t="shared" si="3"/>
        <v>0</v>
      </c>
      <c r="AH9" s="289">
        <f>AH10+AH42+AH74</f>
        <v>0</v>
      </c>
      <c r="AI9" s="237"/>
      <c r="AJ9" s="148"/>
      <c r="AK9" s="120"/>
      <c r="AL9" s="120"/>
      <c r="AM9" s="120"/>
      <c r="AN9" s="120"/>
      <c r="AO9" s="120"/>
      <c r="AP9" s="120"/>
    </row>
    <row r="10" spans="1:42" s="120" customFormat="1" ht="16.5" customHeight="1" thickBot="1" x14ac:dyDescent="0.25">
      <c r="A10" s="258" t="str">
        <f>Central!A12</f>
        <v xml:space="preserve">Horizon Europe Project: - Nr: </v>
      </c>
      <c r="B10" s="259"/>
      <c r="C10" s="260">
        <f t="shared" ref="C10:AG10" si="4">C11+C13+C15+C17+C19+C21+C23+C25+C27+C29+C31+C33+C35+C37+C39</f>
        <v>0</v>
      </c>
      <c r="D10" s="261">
        <f t="shared" si="4"/>
        <v>0</v>
      </c>
      <c r="E10" s="261">
        <f t="shared" si="4"/>
        <v>0</v>
      </c>
      <c r="F10" s="261">
        <f t="shared" si="4"/>
        <v>0</v>
      </c>
      <c r="G10" s="261">
        <f t="shared" si="4"/>
        <v>0</v>
      </c>
      <c r="H10" s="261">
        <f t="shared" si="4"/>
        <v>0</v>
      </c>
      <c r="I10" s="261">
        <f t="shared" si="4"/>
        <v>0</v>
      </c>
      <c r="J10" s="261">
        <f t="shared" si="4"/>
        <v>0</v>
      </c>
      <c r="K10" s="261">
        <f t="shared" si="4"/>
        <v>0</v>
      </c>
      <c r="L10" s="261">
        <f t="shared" si="4"/>
        <v>0</v>
      </c>
      <c r="M10" s="261">
        <f t="shared" si="4"/>
        <v>0</v>
      </c>
      <c r="N10" s="261">
        <f t="shared" si="4"/>
        <v>0</v>
      </c>
      <c r="O10" s="261">
        <f t="shared" si="4"/>
        <v>0</v>
      </c>
      <c r="P10" s="261">
        <f t="shared" si="4"/>
        <v>0</v>
      </c>
      <c r="Q10" s="261">
        <f t="shared" si="4"/>
        <v>0</v>
      </c>
      <c r="R10" s="261">
        <f t="shared" si="4"/>
        <v>0</v>
      </c>
      <c r="S10" s="261">
        <f t="shared" si="4"/>
        <v>0</v>
      </c>
      <c r="T10" s="261">
        <f t="shared" si="4"/>
        <v>0</v>
      </c>
      <c r="U10" s="261">
        <f t="shared" si="4"/>
        <v>0</v>
      </c>
      <c r="V10" s="261">
        <f t="shared" si="4"/>
        <v>0</v>
      </c>
      <c r="W10" s="261">
        <f t="shared" si="4"/>
        <v>0</v>
      </c>
      <c r="X10" s="261">
        <f t="shared" si="4"/>
        <v>0</v>
      </c>
      <c r="Y10" s="261">
        <f t="shared" si="4"/>
        <v>0</v>
      </c>
      <c r="Z10" s="261">
        <f t="shared" si="4"/>
        <v>0</v>
      </c>
      <c r="AA10" s="261">
        <f t="shared" si="4"/>
        <v>0</v>
      </c>
      <c r="AB10" s="261">
        <f t="shared" si="4"/>
        <v>0</v>
      </c>
      <c r="AC10" s="261">
        <f t="shared" si="4"/>
        <v>0</v>
      </c>
      <c r="AD10" s="261">
        <f t="shared" si="4"/>
        <v>0</v>
      </c>
      <c r="AE10" s="261">
        <f t="shared" si="4"/>
        <v>0</v>
      </c>
      <c r="AF10" s="261">
        <f t="shared" si="4"/>
        <v>0</v>
      </c>
      <c r="AG10" s="262">
        <f t="shared" si="4"/>
        <v>0</v>
      </c>
      <c r="AH10" s="289">
        <f>SUM(AH11:AH39)</f>
        <v>0</v>
      </c>
      <c r="AI10" s="238"/>
      <c r="AJ10" s="149"/>
    </row>
    <row r="11" spans="1:42" ht="13.15" customHeight="1" x14ac:dyDescent="0.2">
      <c r="A11" s="136" t="str">
        <f>Central!A16</f>
        <v>-</v>
      </c>
      <c r="B11" s="138">
        <f>Central!I16</f>
        <v>0</v>
      </c>
      <c r="C11" s="296"/>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290">
        <f>ROUND(AI11/Central!$M$6,2)</f>
        <v>0</v>
      </c>
      <c r="AI11" s="239">
        <f>SUM(C11:AG11)</f>
        <v>0</v>
      </c>
      <c r="AJ11" s="150"/>
      <c r="AK11" s="99"/>
      <c r="AL11" s="99"/>
      <c r="AM11" s="99"/>
      <c r="AN11" s="99"/>
      <c r="AO11" s="99"/>
      <c r="AP11" s="99"/>
    </row>
    <row r="12" spans="1:42" ht="13.15" hidden="1" customHeight="1" outlineLevel="1" x14ac:dyDescent="0.2">
      <c r="A12" s="207" t="s">
        <v>55</v>
      </c>
      <c r="B12" s="138"/>
      <c r="C12" s="296" t="s">
        <v>42</v>
      </c>
      <c r="D12" s="296"/>
      <c r="E12" s="296"/>
      <c r="F12" s="296"/>
      <c r="G12" s="296"/>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290">
        <f>ROUND(AI12/Central!$M$6,2)</f>
        <v>0</v>
      </c>
      <c r="AI12" s="239">
        <f t="shared" ref="AI12:AI39" si="5">SUM(C12:AG12)</f>
        <v>0</v>
      </c>
      <c r="AJ12" s="150"/>
      <c r="AK12" s="99"/>
      <c r="AL12" s="99"/>
      <c r="AM12" s="99"/>
      <c r="AN12" s="99"/>
      <c r="AO12" s="99"/>
      <c r="AP12" s="99"/>
    </row>
    <row r="13" spans="1:42" ht="13.15" customHeight="1" collapsed="1" x14ac:dyDescent="0.2">
      <c r="A13" s="136" t="str">
        <f>Central!A17</f>
        <v>-</v>
      </c>
      <c r="B13" s="138">
        <f>Central!I17</f>
        <v>0</v>
      </c>
      <c r="C13" s="296"/>
      <c r="D13" s="296"/>
      <c r="E13" s="296"/>
      <c r="F13" s="296"/>
      <c r="G13" s="296"/>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0">
        <f>ROUND(AI13/Central!$M$6,2)</f>
        <v>0</v>
      </c>
      <c r="AI13" s="239">
        <f t="shared" si="5"/>
        <v>0</v>
      </c>
      <c r="AJ13" s="150"/>
      <c r="AK13" s="99"/>
      <c r="AL13" s="99"/>
      <c r="AM13" s="99"/>
      <c r="AN13" s="99"/>
      <c r="AO13" s="99"/>
      <c r="AP13" s="99"/>
    </row>
    <row r="14" spans="1:42" ht="13.15" hidden="1" customHeight="1" outlineLevel="1" x14ac:dyDescent="0.2">
      <c r="A14" s="207" t="s">
        <v>55</v>
      </c>
      <c r="B14" s="138"/>
      <c r="C14" s="296" t="s">
        <v>42</v>
      </c>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0">
        <f>ROUND(AI14/Central!$M$6,2)</f>
        <v>0</v>
      </c>
      <c r="AI14" s="239">
        <f t="shared" si="5"/>
        <v>0</v>
      </c>
      <c r="AJ14" s="150"/>
      <c r="AK14" s="99"/>
      <c r="AL14" s="99"/>
      <c r="AM14" s="99"/>
      <c r="AN14" s="99"/>
      <c r="AO14" s="99"/>
      <c r="AP14" s="99"/>
    </row>
    <row r="15" spans="1:42" ht="13.15" customHeight="1" collapsed="1" x14ac:dyDescent="0.2">
      <c r="A15" s="136" t="str">
        <f>Central!A18</f>
        <v>-</v>
      </c>
      <c r="B15" s="138">
        <f>Central!I18</f>
        <v>0</v>
      </c>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0">
        <f>ROUND(AI15/Central!$M$6,2)</f>
        <v>0</v>
      </c>
      <c r="AI15" s="239">
        <f t="shared" si="5"/>
        <v>0</v>
      </c>
      <c r="AJ15" s="150"/>
      <c r="AK15" s="99"/>
      <c r="AL15" s="99"/>
      <c r="AM15" s="99"/>
      <c r="AN15" s="99"/>
      <c r="AO15" s="99"/>
      <c r="AP15" s="99"/>
    </row>
    <row r="16" spans="1:42" ht="13.15" hidden="1" customHeight="1" outlineLevel="1" x14ac:dyDescent="0.2">
      <c r="A16" s="207" t="s">
        <v>55</v>
      </c>
      <c r="B16" s="138"/>
      <c r="C16" s="296" t="s">
        <v>42</v>
      </c>
      <c r="D16" s="296" t="s">
        <v>42</v>
      </c>
      <c r="E16" s="296" t="s">
        <v>42</v>
      </c>
      <c r="F16" s="296" t="s">
        <v>42</v>
      </c>
      <c r="G16" s="296" t="s">
        <v>42</v>
      </c>
      <c r="H16" s="296" t="s">
        <v>42</v>
      </c>
      <c r="I16" s="296" t="s">
        <v>42</v>
      </c>
      <c r="J16" s="296" t="s">
        <v>42</v>
      </c>
      <c r="K16" s="296" t="s">
        <v>42</v>
      </c>
      <c r="L16" s="296" t="s">
        <v>42</v>
      </c>
      <c r="M16" s="296" t="s">
        <v>42</v>
      </c>
      <c r="N16" s="296" t="s">
        <v>42</v>
      </c>
      <c r="O16" s="296" t="s">
        <v>42</v>
      </c>
      <c r="P16" s="296" t="s">
        <v>42</v>
      </c>
      <c r="Q16" s="296" t="s">
        <v>42</v>
      </c>
      <c r="R16" s="296" t="s">
        <v>42</v>
      </c>
      <c r="S16" s="296" t="s">
        <v>42</v>
      </c>
      <c r="T16" s="296" t="s">
        <v>42</v>
      </c>
      <c r="U16" s="296" t="s">
        <v>42</v>
      </c>
      <c r="V16" s="296" t="s">
        <v>42</v>
      </c>
      <c r="W16" s="296" t="s">
        <v>42</v>
      </c>
      <c r="X16" s="296" t="s">
        <v>42</v>
      </c>
      <c r="Y16" s="296" t="s">
        <v>42</v>
      </c>
      <c r="Z16" s="296" t="s">
        <v>42</v>
      </c>
      <c r="AA16" s="296" t="s">
        <v>42</v>
      </c>
      <c r="AB16" s="296" t="s">
        <v>42</v>
      </c>
      <c r="AC16" s="296" t="s">
        <v>42</v>
      </c>
      <c r="AD16" s="296" t="s">
        <v>42</v>
      </c>
      <c r="AE16" s="296" t="s">
        <v>42</v>
      </c>
      <c r="AF16" s="296" t="s">
        <v>42</v>
      </c>
      <c r="AG16" s="296" t="s">
        <v>42</v>
      </c>
      <c r="AH16" s="290">
        <f>ROUND(AI16/Central!$M$6,2)</f>
        <v>0</v>
      </c>
      <c r="AI16" s="239">
        <f t="shared" si="5"/>
        <v>0</v>
      </c>
      <c r="AJ16" s="150"/>
      <c r="AK16" s="99"/>
      <c r="AL16" s="99"/>
      <c r="AM16" s="99"/>
      <c r="AN16" s="99"/>
      <c r="AO16" s="99"/>
      <c r="AP16" s="99"/>
    </row>
    <row r="17" spans="1:42" ht="13.15" customHeight="1" collapsed="1" x14ac:dyDescent="0.2">
      <c r="A17" s="136" t="str">
        <f>Central!A19</f>
        <v>-</v>
      </c>
      <c r="B17" s="138">
        <f>Central!I19</f>
        <v>0</v>
      </c>
      <c r="C17" s="296"/>
      <c r="D17" s="296"/>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0">
        <f>ROUND(AI17/Central!$M$6,2)</f>
        <v>0</v>
      </c>
      <c r="AI17" s="239">
        <f t="shared" si="5"/>
        <v>0</v>
      </c>
      <c r="AJ17" s="150"/>
      <c r="AK17" s="99"/>
      <c r="AL17" s="99"/>
      <c r="AM17" s="99"/>
      <c r="AN17" s="99"/>
      <c r="AO17" s="99"/>
      <c r="AP17" s="99"/>
    </row>
    <row r="18" spans="1:42" ht="13.15" hidden="1" customHeight="1" outlineLevel="1" x14ac:dyDescent="0.2">
      <c r="A18" s="207" t="s">
        <v>55</v>
      </c>
      <c r="B18" s="138"/>
      <c r="C18" s="296" t="s">
        <v>42</v>
      </c>
      <c r="D18" s="296" t="s">
        <v>42</v>
      </c>
      <c r="E18" s="296" t="s">
        <v>42</v>
      </c>
      <c r="F18" s="296" t="s">
        <v>42</v>
      </c>
      <c r="G18" s="296" t="s">
        <v>42</v>
      </c>
      <c r="H18" s="296" t="s">
        <v>42</v>
      </c>
      <c r="I18" s="296" t="s">
        <v>42</v>
      </c>
      <c r="J18" s="296" t="s">
        <v>42</v>
      </c>
      <c r="K18" s="296" t="s">
        <v>42</v>
      </c>
      <c r="L18" s="296" t="s">
        <v>42</v>
      </c>
      <c r="M18" s="296" t="s">
        <v>42</v>
      </c>
      <c r="N18" s="296" t="s">
        <v>42</v>
      </c>
      <c r="O18" s="296" t="s">
        <v>42</v>
      </c>
      <c r="P18" s="296" t="s">
        <v>42</v>
      </c>
      <c r="Q18" s="296" t="s">
        <v>42</v>
      </c>
      <c r="R18" s="296" t="s">
        <v>42</v>
      </c>
      <c r="S18" s="296" t="s">
        <v>42</v>
      </c>
      <c r="T18" s="296"/>
      <c r="U18" s="296"/>
      <c r="V18" s="296"/>
      <c r="W18" s="296"/>
      <c r="X18" s="296"/>
      <c r="Y18" s="296"/>
      <c r="Z18" s="296"/>
      <c r="AA18" s="296"/>
      <c r="AB18" s="296" t="s">
        <v>42</v>
      </c>
      <c r="AC18" s="296" t="s">
        <v>42</v>
      </c>
      <c r="AD18" s="296" t="s">
        <v>42</v>
      </c>
      <c r="AE18" s="296" t="s">
        <v>42</v>
      </c>
      <c r="AF18" s="296" t="s">
        <v>42</v>
      </c>
      <c r="AG18" s="296" t="s">
        <v>42</v>
      </c>
      <c r="AH18" s="290">
        <f>ROUND(AI18/Central!$M$6,2)</f>
        <v>0</v>
      </c>
      <c r="AI18" s="239">
        <f t="shared" si="5"/>
        <v>0</v>
      </c>
      <c r="AJ18" s="150"/>
      <c r="AK18" s="99"/>
      <c r="AL18" s="99"/>
      <c r="AM18" s="99"/>
      <c r="AN18" s="99"/>
      <c r="AO18" s="99"/>
      <c r="AP18" s="99"/>
    </row>
    <row r="19" spans="1:42" ht="13.15" customHeight="1" collapsed="1" x14ac:dyDescent="0.2">
      <c r="A19" s="136" t="str">
        <f>Central!A20</f>
        <v>-</v>
      </c>
      <c r="B19" s="138">
        <f>Central!I20</f>
        <v>0</v>
      </c>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0">
        <f>ROUND(AI19/Central!$M$6,2)</f>
        <v>0</v>
      </c>
      <c r="AI19" s="239">
        <f t="shared" si="5"/>
        <v>0</v>
      </c>
      <c r="AJ19" s="150"/>
      <c r="AK19" s="99"/>
      <c r="AL19" s="99"/>
      <c r="AM19" s="99"/>
      <c r="AN19" s="99"/>
      <c r="AO19" s="99"/>
      <c r="AP19" s="99"/>
    </row>
    <row r="20" spans="1:42" ht="13.15" hidden="1" customHeight="1" outlineLevel="1" x14ac:dyDescent="0.2">
      <c r="A20" s="207" t="s">
        <v>55</v>
      </c>
      <c r="B20" s="138"/>
      <c r="C20" s="296" t="s">
        <v>42</v>
      </c>
      <c r="D20" s="296" t="s">
        <v>42</v>
      </c>
      <c r="E20" s="296" t="s">
        <v>42</v>
      </c>
      <c r="F20" s="296" t="s">
        <v>42</v>
      </c>
      <c r="G20" s="296" t="s">
        <v>42</v>
      </c>
      <c r="H20" s="296" t="s">
        <v>42</v>
      </c>
      <c r="I20" s="296" t="s">
        <v>42</v>
      </c>
      <c r="J20" s="296" t="s">
        <v>42</v>
      </c>
      <c r="K20" s="296" t="s">
        <v>42</v>
      </c>
      <c r="L20" s="296" t="s">
        <v>42</v>
      </c>
      <c r="M20" s="296" t="s">
        <v>42</v>
      </c>
      <c r="N20" s="296" t="s">
        <v>42</v>
      </c>
      <c r="O20" s="296" t="s">
        <v>42</v>
      </c>
      <c r="P20" s="296" t="s">
        <v>42</v>
      </c>
      <c r="Q20" s="296" t="s">
        <v>42</v>
      </c>
      <c r="R20" s="296" t="s">
        <v>42</v>
      </c>
      <c r="S20" s="296" t="s">
        <v>42</v>
      </c>
      <c r="T20" s="296"/>
      <c r="U20" s="296"/>
      <c r="V20" s="296"/>
      <c r="W20" s="296"/>
      <c r="X20" s="296"/>
      <c r="Y20" s="296"/>
      <c r="Z20" s="296"/>
      <c r="AA20" s="296"/>
      <c r="AB20" s="296" t="s">
        <v>42</v>
      </c>
      <c r="AC20" s="296" t="s">
        <v>42</v>
      </c>
      <c r="AD20" s="296" t="s">
        <v>42</v>
      </c>
      <c r="AE20" s="296" t="s">
        <v>42</v>
      </c>
      <c r="AF20" s="296" t="s">
        <v>42</v>
      </c>
      <c r="AG20" s="296" t="s">
        <v>42</v>
      </c>
      <c r="AH20" s="290">
        <f>ROUND(AI20/Central!$M$6,2)</f>
        <v>0</v>
      </c>
      <c r="AI20" s="239">
        <f t="shared" si="5"/>
        <v>0</v>
      </c>
      <c r="AJ20" s="150"/>
      <c r="AK20" s="99"/>
      <c r="AL20" s="99"/>
      <c r="AM20" s="99"/>
      <c r="AN20" s="99"/>
      <c r="AO20" s="99"/>
      <c r="AP20" s="99"/>
    </row>
    <row r="21" spans="1:42" ht="13.15" customHeight="1" collapsed="1" x14ac:dyDescent="0.2">
      <c r="A21" s="136" t="str">
        <f>Central!A21</f>
        <v>-</v>
      </c>
      <c r="B21" s="138">
        <f>Central!I21</f>
        <v>0</v>
      </c>
      <c r="C21" s="296"/>
      <c r="D21" s="296"/>
      <c r="E21" s="296"/>
      <c r="F21" s="296"/>
      <c r="G21" s="296"/>
      <c r="H21" s="296"/>
      <c r="I21" s="296"/>
      <c r="J21" s="296"/>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0">
        <f>ROUND(AI21/Central!$M$6,2)</f>
        <v>0</v>
      </c>
      <c r="AI21" s="239">
        <f t="shared" si="5"/>
        <v>0</v>
      </c>
      <c r="AJ21" s="150"/>
      <c r="AK21" s="99"/>
      <c r="AL21" s="99"/>
      <c r="AM21" s="99"/>
      <c r="AN21" s="99"/>
      <c r="AO21" s="99"/>
      <c r="AP21" s="99"/>
    </row>
    <row r="22" spans="1:42" ht="13.15" hidden="1" customHeight="1" outlineLevel="1" x14ac:dyDescent="0.2">
      <c r="A22" s="207" t="s">
        <v>55</v>
      </c>
      <c r="B22" s="138"/>
      <c r="C22" s="296" t="s">
        <v>42</v>
      </c>
      <c r="D22" s="296" t="s">
        <v>42</v>
      </c>
      <c r="E22" s="296" t="s">
        <v>42</v>
      </c>
      <c r="F22" s="296" t="s">
        <v>42</v>
      </c>
      <c r="G22" s="296" t="s">
        <v>42</v>
      </c>
      <c r="H22" s="296" t="s">
        <v>42</v>
      </c>
      <c r="I22" s="296" t="s">
        <v>42</v>
      </c>
      <c r="J22" s="296" t="s">
        <v>42</v>
      </c>
      <c r="K22" s="296" t="s">
        <v>42</v>
      </c>
      <c r="L22" s="296" t="s">
        <v>42</v>
      </c>
      <c r="M22" s="296" t="s">
        <v>42</v>
      </c>
      <c r="N22" s="296" t="s">
        <v>42</v>
      </c>
      <c r="O22" s="296" t="s">
        <v>42</v>
      </c>
      <c r="P22" s="296" t="s">
        <v>42</v>
      </c>
      <c r="Q22" s="296" t="s">
        <v>42</v>
      </c>
      <c r="R22" s="296" t="s">
        <v>42</v>
      </c>
      <c r="S22" s="296" t="s">
        <v>42</v>
      </c>
      <c r="T22" s="296" t="s">
        <v>42</v>
      </c>
      <c r="U22" s="296" t="s">
        <v>42</v>
      </c>
      <c r="V22" s="296" t="s">
        <v>42</v>
      </c>
      <c r="W22" s="296" t="s">
        <v>42</v>
      </c>
      <c r="X22" s="296" t="s">
        <v>42</v>
      </c>
      <c r="Y22" s="296" t="s">
        <v>42</v>
      </c>
      <c r="Z22" s="296" t="s">
        <v>42</v>
      </c>
      <c r="AA22" s="296" t="s">
        <v>42</v>
      </c>
      <c r="AB22" s="296" t="s">
        <v>42</v>
      </c>
      <c r="AC22" s="296" t="s">
        <v>42</v>
      </c>
      <c r="AD22" s="296" t="s">
        <v>42</v>
      </c>
      <c r="AE22" s="296" t="s">
        <v>42</v>
      </c>
      <c r="AF22" s="296" t="s">
        <v>42</v>
      </c>
      <c r="AG22" s="296" t="s">
        <v>42</v>
      </c>
      <c r="AH22" s="290">
        <f>ROUND(AI22/Central!$M$6,2)</f>
        <v>0</v>
      </c>
      <c r="AI22" s="239">
        <f t="shared" si="5"/>
        <v>0</v>
      </c>
      <c r="AJ22" s="150"/>
      <c r="AK22" s="99"/>
      <c r="AL22" s="99"/>
      <c r="AM22" s="99"/>
      <c r="AN22" s="99"/>
      <c r="AO22" s="99"/>
      <c r="AP22" s="99"/>
    </row>
    <row r="23" spans="1:42" ht="13.15" customHeight="1" collapsed="1" x14ac:dyDescent="0.2">
      <c r="A23" s="136" t="str">
        <f>Central!A22</f>
        <v>-</v>
      </c>
      <c r="B23" s="138">
        <f>Central!I22</f>
        <v>0</v>
      </c>
      <c r="C23" s="296"/>
      <c r="D23" s="296"/>
      <c r="E23" s="296"/>
      <c r="F23" s="296"/>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0">
        <f>ROUND(AI23/Central!$M$6,2)</f>
        <v>0</v>
      </c>
      <c r="AI23" s="239">
        <f t="shared" si="5"/>
        <v>0</v>
      </c>
      <c r="AJ23" s="150"/>
      <c r="AK23" s="99"/>
      <c r="AL23" s="99"/>
      <c r="AM23" s="99"/>
      <c r="AN23" s="99"/>
      <c r="AO23" s="99"/>
      <c r="AP23" s="99"/>
    </row>
    <row r="24" spans="1:42" ht="13.15" hidden="1" customHeight="1" outlineLevel="1" x14ac:dyDescent="0.2">
      <c r="A24" s="207" t="s">
        <v>55</v>
      </c>
      <c r="B24" s="138"/>
      <c r="C24" s="296" t="s">
        <v>42</v>
      </c>
      <c r="D24" s="296" t="s">
        <v>42</v>
      </c>
      <c r="E24" s="296" t="s">
        <v>42</v>
      </c>
      <c r="F24" s="296" t="s">
        <v>42</v>
      </c>
      <c r="G24" s="296" t="s">
        <v>42</v>
      </c>
      <c r="H24" s="296" t="s">
        <v>42</v>
      </c>
      <c r="I24" s="296" t="s">
        <v>42</v>
      </c>
      <c r="J24" s="296" t="s">
        <v>42</v>
      </c>
      <c r="K24" s="296" t="s">
        <v>42</v>
      </c>
      <c r="L24" s="296" t="s">
        <v>42</v>
      </c>
      <c r="M24" s="296" t="s">
        <v>42</v>
      </c>
      <c r="N24" s="296" t="s">
        <v>42</v>
      </c>
      <c r="O24" s="296" t="s">
        <v>42</v>
      </c>
      <c r="P24" s="296" t="s">
        <v>42</v>
      </c>
      <c r="Q24" s="296" t="s">
        <v>42</v>
      </c>
      <c r="R24" s="296" t="s">
        <v>42</v>
      </c>
      <c r="S24" s="296" t="s">
        <v>42</v>
      </c>
      <c r="T24" s="296" t="s">
        <v>42</v>
      </c>
      <c r="U24" s="296" t="s">
        <v>42</v>
      </c>
      <c r="V24" s="296" t="s">
        <v>42</v>
      </c>
      <c r="W24" s="296" t="s">
        <v>42</v>
      </c>
      <c r="X24" s="296" t="s">
        <v>42</v>
      </c>
      <c r="Y24" s="296" t="s">
        <v>42</v>
      </c>
      <c r="Z24" s="296" t="s">
        <v>42</v>
      </c>
      <c r="AA24" s="296" t="s">
        <v>42</v>
      </c>
      <c r="AB24" s="296" t="s">
        <v>42</v>
      </c>
      <c r="AC24" s="296" t="s">
        <v>42</v>
      </c>
      <c r="AD24" s="296" t="s">
        <v>42</v>
      </c>
      <c r="AE24" s="296" t="s">
        <v>42</v>
      </c>
      <c r="AF24" s="296" t="s">
        <v>42</v>
      </c>
      <c r="AG24" s="296" t="s">
        <v>42</v>
      </c>
      <c r="AH24" s="290">
        <f>ROUND(AI24/Central!$M$6,2)</f>
        <v>0</v>
      </c>
      <c r="AI24" s="239">
        <f t="shared" si="5"/>
        <v>0</v>
      </c>
      <c r="AJ24" s="150"/>
      <c r="AK24" s="99"/>
      <c r="AL24" s="99"/>
      <c r="AM24" s="99"/>
      <c r="AN24" s="99"/>
      <c r="AO24" s="99"/>
      <c r="AP24" s="99"/>
    </row>
    <row r="25" spans="1:42" ht="13.15" customHeight="1" collapsed="1" x14ac:dyDescent="0.2">
      <c r="A25" s="136" t="str">
        <f>Central!A23</f>
        <v>-</v>
      </c>
      <c r="B25" s="138">
        <f>Central!I23</f>
        <v>0</v>
      </c>
      <c r="C25" s="296"/>
      <c r="D25" s="296"/>
      <c r="E25" s="296"/>
      <c r="F25" s="296"/>
      <c r="G25" s="296"/>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0">
        <f>ROUND(AI25/Central!$M$6,2)</f>
        <v>0</v>
      </c>
      <c r="AI25" s="239">
        <f t="shared" si="5"/>
        <v>0</v>
      </c>
      <c r="AJ25" s="150"/>
      <c r="AK25" s="99"/>
      <c r="AL25" s="99"/>
      <c r="AM25" s="99"/>
      <c r="AN25" s="99"/>
      <c r="AO25" s="99"/>
      <c r="AP25" s="99"/>
    </row>
    <row r="26" spans="1:42" ht="13.15" hidden="1" customHeight="1" outlineLevel="1" x14ac:dyDescent="0.2">
      <c r="A26" s="207" t="s">
        <v>55</v>
      </c>
      <c r="B26" s="138"/>
      <c r="C26" s="296" t="s">
        <v>42</v>
      </c>
      <c r="D26" s="296" t="s">
        <v>42</v>
      </c>
      <c r="E26" s="296" t="s">
        <v>42</v>
      </c>
      <c r="F26" s="296" t="s">
        <v>42</v>
      </c>
      <c r="G26" s="296" t="s">
        <v>42</v>
      </c>
      <c r="H26" s="296" t="s">
        <v>42</v>
      </c>
      <c r="I26" s="296" t="s">
        <v>42</v>
      </c>
      <c r="J26" s="296" t="s">
        <v>42</v>
      </c>
      <c r="K26" s="296" t="s">
        <v>42</v>
      </c>
      <c r="L26" s="296" t="s">
        <v>42</v>
      </c>
      <c r="M26" s="296" t="s">
        <v>42</v>
      </c>
      <c r="N26" s="296" t="s">
        <v>42</v>
      </c>
      <c r="O26" s="296" t="s">
        <v>42</v>
      </c>
      <c r="P26" s="296" t="s">
        <v>42</v>
      </c>
      <c r="Q26" s="296" t="s">
        <v>42</v>
      </c>
      <c r="R26" s="296" t="s">
        <v>42</v>
      </c>
      <c r="S26" s="296" t="s">
        <v>42</v>
      </c>
      <c r="T26" s="296" t="s">
        <v>42</v>
      </c>
      <c r="U26" s="296" t="s">
        <v>42</v>
      </c>
      <c r="V26" s="296" t="s">
        <v>42</v>
      </c>
      <c r="W26" s="296" t="s">
        <v>42</v>
      </c>
      <c r="X26" s="296" t="s">
        <v>42</v>
      </c>
      <c r="Y26" s="296" t="s">
        <v>42</v>
      </c>
      <c r="Z26" s="296" t="s">
        <v>42</v>
      </c>
      <c r="AA26" s="296" t="s">
        <v>42</v>
      </c>
      <c r="AB26" s="296" t="s">
        <v>42</v>
      </c>
      <c r="AC26" s="296" t="s">
        <v>42</v>
      </c>
      <c r="AD26" s="296" t="s">
        <v>42</v>
      </c>
      <c r="AE26" s="296" t="s">
        <v>42</v>
      </c>
      <c r="AF26" s="296" t="s">
        <v>42</v>
      </c>
      <c r="AG26" s="296" t="s">
        <v>42</v>
      </c>
      <c r="AH26" s="290">
        <f>ROUND(AI26/Central!$M$6,2)</f>
        <v>0</v>
      </c>
      <c r="AI26" s="239">
        <f t="shared" si="5"/>
        <v>0</v>
      </c>
      <c r="AJ26" s="150"/>
      <c r="AK26" s="99"/>
      <c r="AL26" s="99"/>
      <c r="AM26" s="99"/>
      <c r="AN26" s="99"/>
      <c r="AO26" s="99"/>
      <c r="AP26" s="99"/>
    </row>
    <row r="27" spans="1:42" ht="13.15" customHeight="1" collapsed="1" x14ac:dyDescent="0.2">
      <c r="A27" s="136" t="str">
        <f>Central!A24</f>
        <v>-</v>
      </c>
      <c r="B27" s="138">
        <f>Central!I24</f>
        <v>0</v>
      </c>
      <c r="C27" s="296"/>
      <c r="D27" s="296"/>
      <c r="E27" s="296"/>
      <c r="F27" s="296"/>
      <c r="G27" s="296"/>
      <c r="H27" s="296"/>
      <c r="I27" s="29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0">
        <f>ROUND(AI27/Central!$M$6,2)</f>
        <v>0</v>
      </c>
      <c r="AI27" s="239">
        <f t="shared" si="5"/>
        <v>0</v>
      </c>
      <c r="AJ27" s="150"/>
      <c r="AK27" s="99"/>
      <c r="AL27" s="99"/>
      <c r="AM27" s="99"/>
      <c r="AN27" s="99"/>
      <c r="AO27" s="99"/>
      <c r="AP27" s="99"/>
    </row>
    <row r="28" spans="1:42" ht="13.15" hidden="1" customHeight="1" outlineLevel="1" x14ac:dyDescent="0.2">
      <c r="A28" s="207" t="s">
        <v>55</v>
      </c>
      <c r="B28" s="138"/>
      <c r="C28" s="296" t="s">
        <v>42</v>
      </c>
      <c r="D28" s="296" t="s">
        <v>42</v>
      </c>
      <c r="E28" s="296" t="s">
        <v>42</v>
      </c>
      <c r="F28" s="296" t="s">
        <v>42</v>
      </c>
      <c r="G28" s="296" t="s">
        <v>42</v>
      </c>
      <c r="H28" s="296" t="s">
        <v>42</v>
      </c>
      <c r="I28" s="296" t="s">
        <v>42</v>
      </c>
      <c r="J28" s="296" t="s">
        <v>42</v>
      </c>
      <c r="K28" s="296" t="s">
        <v>42</v>
      </c>
      <c r="L28" s="296" t="s">
        <v>42</v>
      </c>
      <c r="M28" s="296" t="s">
        <v>42</v>
      </c>
      <c r="N28" s="296" t="s">
        <v>42</v>
      </c>
      <c r="O28" s="296" t="s">
        <v>42</v>
      </c>
      <c r="P28" s="296" t="s">
        <v>42</v>
      </c>
      <c r="Q28" s="296" t="s">
        <v>42</v>
      </c>
      <c r="R28" s="296" t="s">
        <v>42</v>
      </c>
      <c r="S28" s="296" t="s">
        <v>42</v>
      </c>
      <c r="T28" s="296" t="s">
        <v>42</v>
      </c>
      <c r="U28" s="296" t="s">
        <v>42</v>
      </c>
      <c r="V28" s="296" t="s">
        <v>42</v>
      </c>
      <c r="W28" s="296" t="s">
        <v>42</v>
      </c>
      <c r="X28" s="296" t="s">
        <v>42</v>
      </c>
      <c r="Y28" s="296" t="s">
        <v>42</v>
      </c>
      <c r="Z28" s="296" t="s">
        <v>42</v>
      </c>
      <c r="AA28" s="296" t="s">
        <v>42</v>
      </c>
      <c r="AB28" s="296" t="s">
        <v>42</v>
      </c>
      <c r="AC28" s="296" t="s">
        <v>42</v>
      </c>
      <c r="AD28" s="296" t="s">
        <v>42</v>
      </c>
      <c r="AE28" s="296" t="s">
        <v>42</v>
      </c>
      <c r="AF28" s="296" t="s">
        <v>42</v>
      </c>
      <c r="AG28" s="296" t="s">
        <v>42</v>
      </c>
      <c r="AH28" s="290">
        <f>ROUND(AI28/Central!$M$6,2)</f>
        <v>0</v>
      </c>
      <c r="AI28" s="239">
        <f t="shared" si="5"/>
        <v>0</v>
      </c>
      <c r="AJ28" s="150"/>
      <c r="AK28" s="99"/>
      <c r="AL28" s="99"/>
      <c r="AM28" s="99"/>
      <c r="AN28" s="99"/>
      <c r="AO28" s="99"/>
      <c r="AP28" s="99"/>
    </row>
    <row r="29" spans="1:42" ht="13.15" customHeight="1" collapsed="1" x14ac:dyDescent="0.2">
      <c r="A29" s="136" t="str">
        <f>Central!A25</f>
        <v>-</v>
      </c>
      <c r="B29" s="138">
        <f>Central!I25</f>
        <v>0</v>
      </c>
      <c r="C29" s="296"/>
      <c r="D29" s="296"/>
      <c r="E29" s="296"/>
      <c r="F29" s="296"/>
      <c r="G29" s="296"/>
      <c r="H29" s="296"/>
      <c r="I29" s="296"/>
      <c r="J29" s="296"/>
      <c r="K29" s="296"/>
      <c r="L29" s="296"/>
      <c r="M29" s="296"/>
      <c r="N29" s="296"/>
      <c r="O29" s="296"/>
      <c r="P29" s="296"/>
      <c r="Q29" s="296"/>
      <c r="R29" s="296"/>
      <c r="S29" s="296"/>
      <c r="T29" s="296"/>
      <c r="U29" s="296"/>
      <c r="V29" s="296"/>
      <c r="W29" s="296"/>
      <c r="X29" s="296"/>
      <c r="Y29" s="296"/>
      <c r="Z29" s="296"/>
      <c r="AA29" s="296"/>
      <c r="AB29" s="296"/>
      <c r="AC29" s="296"/>
      <c r="AD29" s="296"/>
      <c r="AE29" s="296"/>
      <c r="AF29" s="296"/>
      <c r="AG29" s="296"/>
      <c r="AH29" s="290">
        <f>ROUND(AI29/Central!$M$6,2)</f>
        <v>0</v>
      </c>
      <c r="AI29" s="239">
        <f t="shared" si="5"/>
        <v>0</v>
      </c>
      <c r="AJ29" s="150"/>
      <c r="AK29" s="99" t="s">
        <v>42</v>
      </c>
      <c r="AL29" s="99"/>
      <c r="AM29" s="99"/>
      <c r="AN29" s="99"/>
      <c r="AO29" s="99"/>
      <c r="AP29" s="99"/>
    </row>
    <row r="30" spans="1:42" ht="13.15" hidden="1" customHeight="1" outlineLevel="1" x14ac:dyDescent="0.2">
      <c r="A30" s="207" t="s">
        <v>55</v>
      </c>
      <c r="B30" s="138"/>
      <c r="C30" s="296" t="s">
        <v>42</v>
      </c>
      <c r="D30" s="296" t="s">
        <v>42</v>
      </c>
      <c r="E30" s="296" t="s">
        <v>42</v>
      </c>
      <c r="F30" s="296" t="s">
        <v>42</v>
      </c>
      <c r="G30" s="296" t="s">
        <v>42</v>
      </c>
      <c r="H30" s="296" t="s">
        <v>42</v>
      </c>
      <c r="I30" s="296" t="s">
        <v>42</v>
      </c>
      <c r="J30" s="296" t="s">
        <v>42</v>
      </c>
      <c r="K30" s="296" t="s">
        <v>42</v>
      </c>
      <c r="L30" s="296" t="s">
        <v>42</v>
      </c>
      <c r="M30" s="296" t="s">
        <v>42</v>
      </c>
      <c r="N30" s="296" t="s">
        <v>42</v>
      </c>
      <c r="O30" s="296" t="s">
        <v>42</v>
      </c>
      <c r="P30" s="296" t="s">
        <v>42</v>
      </c>
      <c r="Q30" s="296" t="s">
        <v>42</v>
      </c>
      <c r="R30" s="296" t="s">
        <v>42</v>
      </c>
      <c r="S30" s="296" t="s">
        <v>42</v>
      </c>
      <c r="T30" s="296" t="s">
        <v>42</v>
      </c>
      <c r="U30" s="296" t="s">
        <v>42</v>
      </c>
      <c r="V30" s="296" t="s">
        <v>42</v>
      </c>
      <c r="W30" s="296" t="s">
        <v>42</v>
      </c>
      <c r="X30" s="296" t="s">
        <v>42</v>
      </c>
      <c r="Y30" s="296" t="s">
        <v>42</v>
      </c>
      <c r="Z30" s="296" t="s">
        <v>42</v>
      </c>
      <c r="AA30" s="296" t="s">
        <v>42</v>
      </c>
      <c r="AB30" s="296" t="s">
        <v>42</v>
      </c>
      <c r="AC30" s="296" t="s">
        <v>42</v>
      </c>
      <c r="AD30" s="296" t="s">
        <v>42</v>
      </c>
      <c r="AE30" s="296" t="s">
        <v>42</v>
      </c>
      <c r="AF30" s="296" t="s">
        <v>42</v>
      </c>
      <c r="AG30" s="296" t="s">
        <v>42</v>
      </c>
      <c r="AH30" s="290">
        <f>ROUND(AI30/Central!$M$6,2)</f>
        <v>0</v>
      </c>
      <c r="AI30" s="239">
        <f t="shared" si="5"/>
        <v>0</v>
      </c>
      <c r="AJ30" s="150"/>
      <c r="AK30" s="99"/>
      <c r="AL30" s="99"/>
      <c r="AM30" s="99"/>
      <c r="AN30" s="99"/>
      <c r="AO30" s="99"/>
      <c r="AP30" s="99"/>
    </row>
    <row r="31" spans="1:42" ht="13.15" customHeight="1" collapsed="1" x14ac:dyDescent="0.2">
      <c r="A31" s="136" t="str">
        <f>Central!A26</f>
        <v>-</v>
      </c>
      <c r="B31" s="138">
        <f>Central!I26</f>
        <v>0</v>
      </c>
      <c r="C31" s="296"/>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0">
        <f>ROUND(AI31/Central!$M$6,2)</f>
        <v>0</v>
      </c>
      <c r="AI31" s="239">
        <f t="shared" si="5"/>
        <v>0</v>
      </c>
      <c r="AJ31" s="150"/>
      <c r="AK31" s="99"/>
      <c r="AL31" s="99"/>
      <c r="AM31" s="99"/>
      <c r="AN31" s="99"/>
      <c r="AO31" s="99"/>
      <c r="AP31" s="99"/>
    </row>
    <row r="32" spans="1:42" ht="13.15" hidden="1" customHeight="1" outlineLevel="1" x14ac:dyDescent="0.2">
      <c r="A32" s="207" t="s">
        <v>55</v>
      </c>
      <c r="B32" s="138"/>
      <c r="C32" s="296" t="s">
        <v>42</v>
      </c>
      <c r="D32" s="296" t="s">
        <v>42</v>
      </c>
      <c r="E32" s="296" t="s">
        <v>42</v>
      </c>
      <c r="F32" s="296" t="s">
        <v>42</v>
      </c>
      <c r="G32" s="296" t="s">
        <v>42</v>
      </c>
      <c r="H32" s="296" t="s">
        <v>42</v>
      </c>
      <c r="I32" s="296" t="s">
        <v>42</v>
      </c>
      <c r="J32" s="296" t="s">
        <v>42</v>
      </c>
      <c r="K32" s="296" t="s">
        <v>42</v>
      </c>
      <c r="L32" s="296" t="s">
        <v>42</v>
      </c>
      <c r="M32" s="296" t="s">
        <v>42</v>
      </c>
      <c r="N32" s="296" t="s">
        <v>42</v>
      </c>
      <c r="O32" s="296" t="s">
        <v>42</v>
      </c>
      <c r="P32" s="296" t="s">
        <v>42</v>
      </c>
      <c r="Q32" s="296" t="s">
        <v>42</v>
      </c>
      <c r="R32" s="296" t="s">
        <v>42</v>
      </c>
      <c r="S32" s="296" t="s">
        <v>42</v>
      </c>
      <c r="T32" s="296" t="s">
        <v>42</v>
      </c>
      <c r="U32" s="296" t="s">
        <v>42</v>
      </c>
      <c r="V32" s="296" t="s">
        <v>42</v>
      </c>
      <c r="W32" s="296" t="s">
        <v>42</v>
      </c>
      <c r="X32" s="296" t="s">
        <v>42</v>
      </c>
      <c r="Y32" s="296" t="s">
        <v>42</v>
      </c>
      <c r="Z32" s="296" t="s">
        <v>42</v>
      </c>
      <c r="AA32" s="296" t="s">
        <v>42</v>
      </c>
      <c r="AB32" s="296" t="s">
        <v>42</v>
      </c>
      <c r="AC32" s="296" t="s">
        <v>42</v>
      </c>
      <c r="AD32" s="296" t="s">
        <v>42</v>
      </c>
      <c r="AE32" s="296" t="s">
        <v>42</v>
      </c>
      <c r="AF32" s="296" t="s">
        <v>42</v>
      </c>
      <c r="AG32" s="296" t="s">
        <v>42</v>
      </c>
      <c r="AH32" s="290">
        <f>ROUND(AI32/Central!$M$6,2)</f>
        <v>0</v>
      </c>
      <c r="AI32" s="239">
        <f t="shared" si="5"/>
        <v>0</v>
      </c>
      <c r="AJ32" s="150"/>
      <c r="AK32" s="99"/>
      <c r="AL32" s="99"/>
      <c r="AM32" s="99"/>
      <c r="AN32" s="99"/>
      <c r="AO32" s="99"/>
      <c r="AP32" s="99"/>
    </row>
    <row r="33" spans="1:42" ht="13.15" customHeight="1" collapsed="1" x14ac:dyDescent="0.2">
      <c r="A33" s="136" t="str">
        <f>Central!A27</f>
        <v>-</v>
      </c>
      <c r="B33" s="138">
        <f>Central!I27</f>
        <v>0</v>
      </c>
      <c r="C33" s="296"/>
      <c r="D33" s="296"/>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0">
        <f>ROUND(AI33/Central!$M$6,2)</f>
        <v>0</v>
      </c>
      <c r="AI33" s="239">
        <f t="shared" si="5"/>
        <v>0</v>
      </c>
      <c r="AJ33" s="150"/>
      <c r="AK33" s="99"/>
      <c r="AL33" s="99"/>
      <c r="AM33" s="99"/>
      <c r="AN33" s="99"/>
      <c r="AO33" s="99"/>
      <c r="AP33" s="99"/>
    </row>
    <row r="34" spans="1:42" ht="13.15" hidden="1" customHeight="1" outlineLevel="1" x14ac:dyDescent="0.2">
      <c r="A34" s="207" t="s">
        <v>55</v>
      </c>
      <c r="B34" s="138"/>
      <c r="C34" s="296" t="s">
        <v>42</v>
      </c>
      <c r="D34" s="296" t="s">
        <v>42</v>
      </c>
      <c r="E34" s="296" t="s">
        <v>42</v>
      </c>
      <c r="F34" s="296" t="s">
        <v>42</v>
      </c>
      <c r="G34" s="296" t="s">
        <v>42</v>
      </c>
      <c r="H34" s="296" t="s">
        <v>42</v>
      </c>
      <c r="I34" s="296" t="s">
        <v>42</v>
      </c>
      <c r="J34" s="296" t="s">
        <v>42</v>
      </c>
      <c r="K34" s="296" t="s">
        <v>42</v>
      </c>
      <c r="L34" s="296" t="s">
        <v>42</v>
      </c>
      <c r="M34" s="296" t="s">
        <v>42</v>
      </c>
      <c r="N34" s="296" t="s">
        <v>42</v>
      </c>
      <c r="O34" s="296" t="s">
        <v>42</v>
      </c>
      <c r="P34" s="296" t="s">
        <v>42</v>
      </c>
      <c r="Q34" s="296" t="s">
        <v>42</v>
      </c>
      <c r="R34" s="296" t="s">
        <v>42</v>
      </c>
      <c r="S34" s="296" t="s">
        <v>42</v>
      </c>
      <c r="T34" s="296" t="s">
        <v>42</v>
      </c>
      <c r="U34" s="296" t="s">
        <v>42</v>
      </c>
      <c r="V34" s="296" t="s">
        <v>42</v>
      </c>
      <c r="W34" s="296" t="s">
        <v>42</v>
      </c>
      <c r="X34" s="296" t="s">
        <v>42</v>
      </c>
      <c r="Y34" s="296" t="s">
        <v>42</v>
      </c>
      <c r="Z34" s="296" t="s">
        <v>42</v>
      </c>
      <c r="AA34" s="296" t="s">
        <v>42</v>
      </c>
      <c r="AB34" s="296" t="s">
        <v>42</v>
      </c>
      <c r="AC34" s="296" t="s">
        <v>42</v>
      </c>
      <c r="AD34" s="296" t="s">
        <v>42</v>
      </c>
      <c r="AE34" s="296" t="s">
        <v>42</v>
      </c>
      <c r="AF34" s="296" t="s">
        <v>42</v>
      </c>
      <c r="AG34" s="296" t="s">
        <v>42</v>
      </c>
      <c r="AH34" s="290">
        <f>ROUND(AI34/Central!$M$6,2)</f>
        <v>0</v>
      </c>
      <c r="AI34" s="239">
        <f t="shared" si="5"/>
        <v>0</v>
      </c>
      <c r="AJ34" s="150"/>
      <c r="AK34" s="99"/>
      <c r="AL34" s="99"/>
      <c r="AM34" s="99"/>
      <c r="AN34" s="99"/>
      <c r="AO34" s="99"/>
      <c r="AP34" s="99"/>
    </row>
    <row r="35" spans="1:42" ht="13.15" customHeight="1" collapsed="1" x14ac:dyDescent="0.2">
      <c r="A35" s="136" t="str">
        <f>Central!A28</f>
        <v>-</v>
      </c>
      <c r="B35" s="138">
        <f>Central!I28</f>
        <v>0</v>
      </c>
      <c r="C35" s="296"/>
      <c r="D35" s="296"/>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0">
        <f>ROUND(AI35/Central!$M$6,2)</f>
        <v>0</v>
      </c>
      <c r="AI35" s="239">
        <f t="shared" si="5"/>
        <v>0</v>
      </c>
      <c r="AJ35" s="150"/>
      <c r="AK35" s="99"/>
      <c r="AL35" s="99"/>
      <c r="AM35" s="99"/>
      <c r="AN35" s="99"/>
      <c r="AO35" s="99"/>
      <c r="AP35" s="99"/>
    </row>
    <row r="36" spans="1:42" ht="13.15" hidden="1" customHeight="1" outlineLevel="1" x14ac:dyDescent="0.2">
      <c r="A36" s="207" t="s">
        <v>55</v>
      </c>
      <c r="B36" s="138"/>
      <c r="C36" s="296" t="s">
        <v>42</v>
      </c>
      <c r="D36" s="296" t="s">
        <v>42</v>
      </c>
      <c r="E36" s="296" t="s">
        <v>42</v>
      </c>
      <c r="F36" s="296" t="s">
        <v>42</v>
      </c>
      <c r="G36" s="296" t="s">
        <v>42</v>
      </c>
      <c r="H36" s="296" t="s">
        <v>42</v>
      </c>
      <c r="I36" s="296" t="s">
        <v>42</v>
      </c>
      <c r="J36" s="296" t="s">
        <v>42</v>
      </c>
      <c r="K36" s="296" t="s">
        <v>42</v>
      </c>
      <c r="L36" s="296" t="s">
        <v>42</v>
      </c>
      <c r="M36" s="296" t="s">
        <v>42</v>
      </c>
      <c r="N36" s="296" t="s">
        <v>42</v>
      </c>
      <c r="O36" s="296" t="s">
        <v>42</v>
      </c>
      <c r="P36" s="296" t="s">
        <v>42</v>
      </c>
      <c r="Q36" s="296" t="s">
        <v>42</v>
      </c>
      <c r="R36" s="296" t="s">
        <v>42</v>
      </c>
      <c r="S36" s="296" t="s">
        <v>42</v>
      </c>
      <c r="T36" s="296" t="s">
        <v>42</v>
      </c>
      <c r="U36" s="296" t="s">
        <v>42</v>
      </c>
      <c r="V36" s="296" t="s">
        <v>42</v>
      </c>
      <c r="W36" s="296" t="s">
        <v>42</v>
      </c>
      <c r="X36" s="296" t="s">
        <v>42</v>
      </c>
      <c r="Y36" s="296" t="s">
        <v>42</v>
      </c>
      <c r="Z36" s="296" t="s">
        <v>42</v>
      </c>
      <c r="AA36" s="296" t="s">
        <v>42</v>
      </c>
      <c r="AB36" s="296" t="s">
        <v>42</v>
      </c>
      <c r="AC36" s="296" t="s">
        <v>42</v>
      </c>
      <c r="AD36" s="296" t="s">
        <v>42</v>
      </c>
      <c r="AE36" s="296" t="s">
        <v>42</v>
      </c>
      <c r="AF36" s="296" t="s">
        <v>42</v>
      </c>
      <c r="AG36" s="296" t="s">
        <v>42</v>
      </c>
      <c r="AH36" s="290">
        <f>ROUND(AI36/Central!$M$6,2)</f>
        <v>0</v>
      </c>
      <c r="AI36" s="239">
        <f t="shared" si="5"/>
        <v>0</v>
      </c>
      <c r="AJ36" s="150"/>
      <c r="AK36" s="99"/>
      <c r="AL36" s="99"/>
      <c r="AM36" s="99"/>
      <c r="AN36" s="99"/>
      <c r="AO36" s="99"/>
      <c r="AP36" s="99"/>
    </row>
    <row r="37" spans="1:42" ht="13.15" customHeight="1" collapsed="1" x14ac:dyDescent="0.2">
      <c r="A37" s="136" t="str">
        <f>Central!A29</f>
        <v>-</v>
      </c>
      <c r="B37" s="138">
        <f>Central!I29</f>
        <v>0</v>
      </c>
      <c r="C37" s="296"/>
      <c r="D37" s="296"/>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0">
        <f>ROUND(AI37/Central!$M$6,2)</f>
        <v>0</v>
      </c>
      <c r="AI37" s="239">
        <f t="shared" si="5"/>
        <v>0</v>
      </c>
      <c r="AJ37" s="150"/>
      <c r="AK37" s="99"/>
      <c r="AL37" s="99"/>
      <c r="AM37" s="99"/>
      <c r="AN37" s="99"/>
      <c r="AO37" s="99"/>
      <c r="AP37" s="99"/>
    </row>
    <row r="38" spans="1:42" ht="13.15" hidden="1" customHeight="1" outlineLevel="1" x14ac:dyDescent="0.2">
      <c r="A38" s="207" t="s">
        <v>55</v>
      </c>
      <c r="B38" s="138"/>
      <c r="C38" s="296" t="s">
        <v>42</v>
      </c>
      <c r="D38" s="296" t="s">
        <v>42</v>
      </c>
      <c r="E38" s="296" t="s">
        <v>42</v>
      </c>
      <c r="F38" s="296" t="s">
        <v>42</v>
      </c>
      <c r="G38" s="296" t="s">
        <v>42</v>
      </c>
      <c r="H38" s="296" t="s">
        <v>42</v>
      </c>
      <c r="I38" s="296" t="s">
        <v>42</v>
      </c>
      <c r="J38" s="296" t="s">
        <v>42</v>
      </c>
      <c r="K38" s="296" t="s">
        <v>42</v>
      </c>
      <c r="L38" s="296" t="s">
        <v>42</v>
      </c>
      <c r="M38" s="296" t="s">
        <v>42</v>
      </c>
      <c r="N38" s="296" t="s">
        <v>42</v>
      </c>
      <c r="O38" s="296" t="s">
        <v>42</v>
      </c>
      <c r="P38" s="296" t="s">
        <v>42</v>
      </c>
      <c r="Q38" s="296" t="s">
        <v>42</v>
      </c>
      <c r="R38" s="296" t="s">
        <v>42</v>
      </c>
      <c r="S38" s="296" t="s">
        <v>42</v>
      </c>
      <c r="T38" s="296" t="s">
        <v>42</v>
      </c>
      <c r="U38" s="296" t="s">
        <v>42</v>
      </c>
      <c r="V38" s="296" t="s">
        <v>42</v>
      </c>
      <c r="W38" s="296" t="s">
        <v>42</v>
      </c>
      <c r="X38" s="296" t="s">
        <v>42</v>
      </c>
      <c r="Y38" s="296" t="s">
        <v>42</v>
      </c>
      <c r="Z38" s="296" t="s">
        <v>42</v>
      </c>
      <c r="AA38" s="296" t="s">
        <v>42</v>
      </c>
      <c r="AB38" s="296" t="s">
        <v>42</v>
      </c>
      <c r="AC38" s="296" t="s">
        <v>42</v>
      </c>
      <c r="AD38" s="296" t="s">
        <v>42</v>
      </c>
      <c r="AE38" s="296" t="s">
        <v>42</v>
      </c>
      <c r="AF38" s="296" t="s">
        <v>42</v>
      </c>
      <c r="AG38" s="296" t="s">
        <v>42</v>
      </c>
      <c r="AH38" s="290">
        <f>ROUND(AI38/Central!$M$6,2)</f>
        <v>0</v>
      </c>
      <c r="AI38" s="239">
        <f t="shared" si="5"/>
        <v>0</v>
      </c>
      <c r="AJ38" s="150"/>
      <c r="AK38" s="99"/>
      <c r="AL38" s="99"/>
      <c r="AM38" s="99"/>
      <c r="AN38" s="99"/>
      <c r="AO38" s="99"/>
      <c r="AP38" s="99"/>
    </row>
    <row r="39" spans="1:42" ht="13.15" customHeight="1" collapsed="1" x14ac:dyDescent="0.2">
      <c r="A39" s="137" t="str">
        <f>Central!A30</f>
        <v>-</v>
      </c>
      <c r="B39" s="138">
        <f>Central!I30</f>
        <v>0</v>
      </c>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0">
        <f>ROUND(AI39/Central!$M$6,2)</f>
        <v>0</v>
      </c>
      <c r="AI39" s="239">
        <f t="shared" si="5"/>
        <v>0</v>
      </c>
      <c r="AJ39" s="150"/>
      <c r="AK39" s="99"/>
      <c r="AL39" s="99"/>
      <c r="AM39" s="99"/>
      <c r="AN39" s="99"/>
      <c r="AO39" s="99"/>
      <c r="AP39" s="99"/>
    </row>
    <row r="40" spans="1:42" ht="13.15" hidden="1" customHeight="1" outlineLevel="1" x14ac:dyDescent="0.2">
      <c r="A40" s="207" t="s">
        <v>55</v>
      </c>
      <c r="B40" s="138"/>
      <c r="C40" s="246" t="s">
        <v>42</v>
      </c>
      <c r="D40" s="246" t="s">
        <v>42</v>
      </c>
      <c r="E40" s="246" t="s">
        <v>42</v>
      </c>
      <c r="F40" s="246" t="s">
        <v>42</v>
      </c>
      <c r="G40" s="246" t="s">
        <v>42</v>
      </c>
      <c r="H40" s="246" t="s">
        <v>42</v>
      </c>
      <c r="I40" s="246" t="s">
        <v>42</v>
      </c>
      <c r="J40" s="246" t="s">
        <v>42</v>
      </c>
      <c r="K40" s="246" t="s">
        <v>42</v>
      </c>
      <c r="L40" s="246" t="s">
        <v>42</v>
      </c>
      <c r="M40" s="246" t="s">
        <v>42</v>
      </c>
      <c r="N40" s="246" t="s">
        <v>42</v>
      </c>
      <c r="O40" s="246" t="s">
        <v>42</v>
      </c>
      <c r="P40" s="246" t="s">
        <v>42</v>
      </c>
      <c r="Q40" s="246" t="s">
        <v>42</v>
      </c>
      <c r="R40" s="246" t="s">
        <v>42</v>
      </c>
      <c r="S40" s="246" t="s">
        <v>42</v>
      </c>
      <c r="T40" s="246" t="s">
        <v>42</v>
      </c>
      <c r="U40" s="246" t="s">
        <v>42</v>
      </c>
      <c r="V40" s="246" t="s">
        <v>42</v>
      </c>
      <c r="W40" s="246" t="s">
        <v>42</v>
      </c>
      <c r="X40" s="246" t="s">
        <v>42</v>
      </c>
      <c r="Y40" s="246" t="s">
        <v>42</v>
      </c>
      <c r="Z40" s="246" t="s">
        <v>42</v>
      </c>
      <c r="AA40" s="246" t="s">
        <v>42</v>
      </c>
      <c r="AB40" s="246" t="s">
        <v>42</v>
      </c>
      <c r="AC40" s="246" t="s">
        <v>42</v>
      </c>
      <c r="AD40" s="246" t="s">
        <v>42</v>
      </c>
      <c r="AE40" s="246" t="s">
        <v>42</v>
      </c>
      <c r="AF40" s="246" t="s">
        <v>42</v>
      </c>
      <c r="AG40" s="246" t="s">
        <v>42</v>
      </c>
      <c r="AH40" s="290">
        <f>ROUND(AI40/Central!$M$6,2)</f>
        <v>0</v>
      </c>
      <c r="AI40" s="222"/>
      <c r="AJ40" s="150"/>
      <c r="AK40" s="99"/>
      <c r="AL40" s="99"/>
      <c r="AM40" s="99"/>
      <c r="AN40" s="99"/>
      <c r="AO40" s="99"/>
      <c r="AP40" s="99"/>
    </row>
    <row r="41" spans="1:42" ht="13.15" customHeight="1" collapsed="1" x14ac:dyDescent="0.2">
      <c r="A41" s="143"/>
      <c r="B41" s="205"/>
      <c r="C41" s="247"/>
      <c r="D41" s="247"/>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90"/>
      <c r="AI41" s="230"/>
      <c r="AJ41" s="102"/>
      <c r="AK41" s="99"/>
      <c r="AL41" s="99"/>
      <c r="AM41" s="99"/>
      <c r="AN41" s="99"/>
      <c r="AO41" s="99"/>
      <c r="AP41" s="99"/>
    </row>
    <row r="42" spans="1:42" s="120" customFormat="1" ht="16.5" customHeight="1" x14ac:dyDescent="0.2">
      <c r="A42" s="310" t="str">
        <f>Central!C12</f>
        <v xml:space="preserve">Horizon Europe Project: - Nr: </v>
      </c>
      <c r="B42" s="311"/>
      <c r="C42" s="270">
        <f t="shared" ref="C42:AG42" si="6">SUM(C43:C71)</f>
        <v>0</v>
      </c>
      <c r="D42" s="270">
        <f>SUM(D43:D71)</f>
        <v>0</v>
      </c>
      <c r="E42" s="270">
        <f t="shared" si="6"/>
        <v>0</v>
      </c>
      <c r="F42" s="270">
        <f t="shared" si="6"/>
        <v>0</v>
      </c>
      <c r="G42" s="270">
        <f t="shared" si="6"/>
        <v>0</v>
      </c>
      <c r="H42" s="270">
        <f t="shared" si="6"/>
        <v>0</v>
      </c>
      <c r="I42" s="270">
        <f t="shared" si="6"/>
        <v>0</v>
      </c>
      <c r="J42" s="270">
        <f t="shared" si="6"/>
        <v>0</v>
      </c>
      <c r="K42" s="270">
        <f t="shared" si="6"/>
        <v>0</v>
      </c>
      <c r="L42" s="270">
        <f t="shared" si="6"/>
        <v>0</v>
      </c>
      <c r="M42" s="270">
        <f t="shared" si="6"/>
        <v>0</v>
      </c>
      <c r="N42" s="270">
        <f t="shared" si="6"/>
        <v>0</v>
      </c>
      <c r="O42" s="270">
        <f t="shared" si="6"/>
        <v>0</v>
      </c>
      <c r="P42" s="270">
        <f t="shared" si="6"/>
        <v>0</v>
      </c>
      <c r="Q42" s="270">
        <f t="shared" si="6"/>
        <v>0</v>
      </c>
      <c r="R42" s="270">
        <f t="shared" si="6"/>
        <v>0</v>
      </c>
      <c r="S42" s="270">
        <f t="shared" si="6"/>
        <v>0</v>
      </c>
      <c r="T42" s="270">
        <f t="shared" si="6"/>
        <v>0</v>
      </c>
      <c r="U42" s="270">
        <f t="shared" si="6"/>
        <v>0</v>
      </c>
      <c r="V42" s="270">
        <f t="shared" si="6"/>
        <v>0</v>
      </c>
      <c r="W42" s="270">
        <f t="shared" si="6"/>
        <v>0</v>
      </c>
      <c r="X42" s="270">
        <f t="shared" si="6"/>
        <v>0</v>
      </c>
      <c r="Y42" s="270">
        <f t="shared" si="6"/>
        <v>0</v>
      </c>
      <c r="Z42" s="270">
        <f t="shared" si="6"/>
        <v>0</v>
      </c>
      <c r="AA42" s="270">
        <f t="shared" si="6"/>
        <v>0</v>
      </c>
      <c r="AB42" s="270">
        <f t="shared" si="6"/>
        <v>0</v>
      </c>
      <c r="AC42" s="270">
        <f t="shared" si="6"/>
        <v>0</v>
      </c>
      <c r="AD42" s="270">
        <f t="shared" si="6"/>
        <v>0</v>
      </c>
      <c r="AE42" s="270">
        <f t="shared" si="6"/>
        <v>0</v>
      </c>
      <c r="AF42" s="270">
        <f t="shared" si="6"/>
        <v>0</v>
      </c>
      <c r="AG42" s="271">
        <f t="shared" si="6"/>
        <v>0</v>
      </c>
      <c r="AH42" s="290">
        <f>SUM(AH43:AH71)</f>
        <v>0</v>
      </c>
      <c r="AI42" s="240"/>
      <c r="AJ42" s="149"/>
    </row>
    <row r="43" spans="1:42" ht="13.15" customHeight="1" x14ac:dyDescent="0.2">
      <c r="A43" s="137" t="str">
        <f>Central!C16</f>
        <v>-</v>
      </c>
      <c r="B43" s="138">
        <f>Central!M16</f>
        <v>0</v>
      </c>
      <c r="C43" s="296"/>
      <c r="D43" s="296"/>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0">
        <f>ROUND(AI43/Central!$M$6,2)</f>
        <v>0</v>
      </c>
      <c r="AI43" s="239">
        <f t="shared" ref="AI43:AI71" si="7">SUM(C43:AG43)</f>
        <v>0</v>
      </c>
      <c r="AJ43" s="150"/>
      <c r="AK43" s="99"/>
      <c r="AL43" s="99"/>
      <c r="AM43" s="99"/>
      <c r="AN43" s="99"/>
      <c r="AO43" s="99"/>
      <c r="AP43" s="99"/>
    </row>
    <row r="44" spans="1:42" ht="13.15" hidden="1" customHeight="1" outlineLevel="1" x14ac:dyDescent="0.2">
      <c r="A44" s="207" t="s">
        <v>55</v>
      </c>
      <c r="B44" s="138"/>
      <c r="C44" s="296" t="s">
        <v>42</v>
      </c>
      <c r="D44" s="296" t="s">
        <v>42</v>
      </c>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6"/>
      <c r="AE44" s="296" t="s">
        <v>42</v>
      </c>
      <c r="AF44" s="296" t="s">
        <v>42</v>
      </c>
      <c r="AG44" s="296" t="s">
        <v>42</v>
      </c>
      <c r="AH44" s="290">
        <f>ROUND(AI44/Central!$M$6,2)</f>
        <v>0</v>
      </c>
      <c r="AI44" s="239">
        <f t="shared" si="7"/>
        <v>0</v>
      </c>
      <c r="AJ44" s="150"/>
      <c r="AK44" s="99"/>
      <c r="AL44" s="99"/>
      <c r="AM44" s="99"/>
      <c r="AN44" s="99"/>
      <c r="AO44" s="99"/>
      <c r="AP44" s="99"/>
    </row>
    <row r="45" spans="1:42" ht="13.15" customHeight="1" collapsed="1" x14ac:dyDescent="0.2">
      <c r="A45" s="137" t="str">
        <f>Central!C17</f>
        <v>-</v>
      </c>
      <c r="B45" s="138">
        <f>Central!M17</f>
        <v>0</v>
      </c>
      <c r="C45" s="296"/>
      <c r="D45" s="296"/>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296"/>
      <c r="AH45" s="290">
        <f>ROUND(AI45/Central!$M$6,2)</f>
        <v>0</v>
      </c>
      <c r="AI45" s="239">
        <f t="shared" si="7"/>
        <v>0</v>
      </c>
      <c r="AJ45" s="150"/>
      <c r="AK45" s="99"/>
      <c r="AL45" s="99"/>
      <c r="AM45" s="99"/>
      <c r="AN45" s="99"/>
      <c r="AO45" s="99"/>
      <c r="AP45" s="99"/>
    </row>
    <row r="46" spans="1:42" ht="13.15" hidden="1" customHeight="1" outlineLevel="1" x14ac:dyDescent="0.2">
      <c r="A46" s="207" t="s">
        <v>55</v>
      </c>
      <c r="B46" s="138"/>
      <c r="C46" s="296" t="s">
        <v>42</v>
      </c>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t="s">
        <v>42</v>
      </c>
      <c r="AF46" s="296" t="s">
        <v>42</v>
      </c>
      <c r="AG46" s="296" t="s">
        <v>42</v>
      </c>
      <c r="AH46" s="290">
        <f>ROUND(AI46/Central!$M$6,2)</f>
        <v>0</v>
      </c>
      <c r="AI46" s="239">
        <f t="shared" si="7"/>
        <v>0</v>
      </c>
      <c r="AJ46" s="150"/>
      <c r="AK46" s="99"/>
      <c r="AL46" s="99"/>
      <c r="AM46" s="99"/>
      <c r="AN46" s="99"/>
      <c r="AO46" s="99"/>
      <c r="AP46" s="99"/>
    </row>
    <row r="47" spans="1:42" ht="13.15" customHeight="1" collapsed="1" x14ac:dyDescent="0.2">
      <c r="A47" s="137" t="str">
        <f>Central!C18</f>
        <v>-</v>
      </c>
      <c r="B47" s="138">
        <f>Central!M18</f>
        <v>0</v>
      </c>
      <c r="C47" s="296"/>
      <c r="D47" s="29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0">
        <f>ROUND(AI47/Central!$M$6,2)</f>
        <v>0</v>
      </c>
      <c r="AI47" s="239">
        <f t="shared" si="7"/>
        <v>0</v>
      </c>
      <c r="AJ47" s="150"/>
      <c r="AK47" s="99"/>
      <c r="AL47" s="99"/>
      <c r="AM47" s="99"/>
      <c r="AN47" s="99"/>
      <c r="AO47" s="99"/>
      <c r="AP47" s="99"/>
    </row>
    <row r="48" spans="1:42" ht="13.15" hidden="1" customHeight="1" outlineLevel="1" x14ac:dyDescent="0.2">
      <c r="A48" s="207" t="s">
        <v>55</v>
      </c>
      <c r="B48" s="138"/>
      <c r="C48" s="296" t="s">
        <v>42</v>
      </c>
      <c r="D48" s="296" t="s">
        <v>42</v>
      </c>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t="s">
        <v>42</v>
      </c>
      <c r="AF48" s="296" t="s">
        <v>42</v>
      </c>
      <c r="AG48" s="296" t="s">
        <v>42</v>
      </c>
      <c r="AH48" s="290">
        <f>ROUND(AI48/Central!$M$6,2)</f>
        <v>0</v>
      </c>
      <c r="AI48" s="239">
        <f t="shared" si="7"/>
        <v>0</v>
      </c>
      <c r="AJ48" s="150"/>
      <c r="AK48" s="99"/>
      <c r="AL48" s="99"/>
      <c r="AM48" s="99"/>
      <c r="AN48" s="99"/>
      <c r="AO48" s="99"/>
      <c r="AP48" s="99"/>
    </row>
    <row r="49" spans="1:42" ht="13.15" customHeight="1" collapsed="1" x14ac:dyDescent="0.2">
      <c r="A49" s="137" t="str">
        <f>Central!C19</f>
        <v>-</v>
      </c>
      <c r="B49" s="138">
        <f>Central!M19</f>
        <v>0</v>
      </c>
      <c r="C49" s="296"/>
      <c r="D49" s="296"/>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0">
        <f>ROUND(AI49/Central!$M$6,2)</f>
        <v>0</v>
      </c>
      <c r="AI49" s="239">
        <f t="shared" si="7"/>
        <v>0</v>
      </c>
      <c r="AJ49" s="150"/>
      <c r="AK49" s="99"/>
      <c r="AL49" s="99"/>
      <c r="AM49" s="99"/>
      <c r="AN49" s="99"/>
      <c r="AO49" s="99"/>
      <c r="AP49" s="99"/>
    </row>
    <row r="50" spans="1:42" ht="13.15" hidden="1" customHeight="1" outlineLevel="1" x14ac:dyDescent="0.2">
      <c r="A50" s="207" t="s">
        <v>55</v>
      </c>
      <c r="B50" s="138"/>
      <c r="C50" s="296" t="s">
        <v>42</v>
      </c>
      <c r="D50" s="296" t="s">
        <v>42</v>
      </c>
      <c r="E50" s="296" t="s">
        <v>42</v>
      </c>
      <c r="F50" s="296" t="s">
        <v>42</v>
      </c>
      <c r="G50" s="296" t="s">
        <v>42</v>
      </c>
      <c r="H50" s="296" t="s">
        <v>42</v>
      </c>
      <c r="I50" s="296" t="s">
        <v>42</v>
      </c>
      <c r="J50" s="296" t="s">
        <v>42</v>
      </c>
      <c r="K50" s="296" t="s">
        <v>42</v>
      </c>
      <c r="L50" s="296" t="s">
        <v>42</v>
      </c>
      <c r="M50" s="296" t="s">
        <v>42</v>
      </c>
      <c r="N50" s="296" t="s">
        <v>42</v>
      </c>
      <c r="O50" s="296" t="s">
        <v>42</v>
      </c>
      <c r="P50" s="296" t="s">
        <v>42</v>
      </c>
      <c r="Q50" s="296" t="s">
        <v>42</v>
      </c>
      <c r="R50" s="296" t="s">
        <v>42</v>
      </c>
      <c r="S50" s="296" t="s">
        <v>42</v>
      </c>
      <c r="T50" s="296" t="s">
        <v>42</v>
      </c>
      <c r="U50" s="296" t="s">
        <v>42</v>
      </c>
      <c r="V50" s="296" t="s">
        <v>42</v>
      </c>
      <c r="W50" s="296" t="s">
        <v>42</v>
      </c>
      <c r="X50" s="296" t="s">
        <v>42</v>
      </c>
      <c r="Y50" s="296" t="s">
        <v>42</v>
      </c>
      <c r="Z50" s="296" t="s">
        <v>42</v>
      </c>
      <c r="AA50" s="296" t="s">
        <v>42</v>
      </c>
      <c r="AB50" s="296" t="s">
        <v>42</v>
      </c>
      <c r="AC50" s="296" t="s">
        <v>42</v>
      </c>
      <c r="AD50" s="296" t="s">
        <v>42</v>
      </c>
      <c r="AE50" s="296" t="s">
        <v>42</v>
      </c>
      <c r="AF50" s="296" t="s">
        <v>42</v>
      </c>
      <c r="AG50" s="296" t="s">
        <v>42</v>
      </c>
      <c r="AH50" s="290">
        <f>ROUND(AI50/Central!$M$6,2)</f>
        <v>0</v>
      </c>
      <c r="AI50" s="239">
        <f t="shared" si="7"/>
        <v>0</v>
      </c>
      <c r="AJ50" s="150"/>
      <c r="AK50" s="99"/>
      <c r="AL50" s="99"/>
      <c r="AM50" s="99"/>
      <c r="AN50" s="99"/>
      <c r="AO50" s="99"/>
      <c r="AP50" s="99"/>
    </row>
    <row r="51" spans="1:42" ht="13.15" customHeight="1" collapsed="1" x14ac:dyDescent="0.2">
      <c r="A51" s="137" t="str">
        <f>Central!C20</f>
        <v>-</v>
      </c>
      <c r="B51" s="138">
        <f>Central!M20</f>
        <v>0</v>
      </c>
      <c r="C51" s="296"/>
      <c r="D51" s="296"/>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0">
        <f>ROUND(AI51/Central!$M$6,2)</f>
        <v>0</v>
      </c>
      <c r="AI51" s="239">
        <f t="shared" si="7"/>
        <v>0</v>
      </c>
      <c r="AJ51" s="150"/>
      <c r="AK51" s="99"/>
      <c r="AL51" s="99"/>
      <c r="AM51" s="99"/>
      <c r="AN51" s="99"/>
      <c r="AO51" s="99"/>
      <c r="AP51" s="99"/>
    </row>
    <row r="52" spans="1:42" ht="13.15" hidden="1" customHeight="1" outlineLevel="1" x14ac:dyDescent="0.2">
      <c r="A52" s="207" t="s">
        <v>55</v>
      </c>
      <c r="B52" s="138"/>
      <c r="C52" s="296" t="s">
        <v>42</v>
      </c>
      <c r="D52" s="296" t="s">
        <v>42</v>
      </c>
      <c r="E52" s="296" t="s">
        <v>42</v>
      </c>
      <c r="F52" s="296" t="s">
        <v>42</v>
      </c>
      <c r="G52" s="296" t="s">
        <v>42</v>
      </c>
      <c r="H52" s="296" t="s">
        <v>42</v>
      </c>
      <c r="I52" s="296" t="s">
        <v>42</v>
      </c>
      <c r="J52" s="296" t="s">
        <v>42</v>
      </c>
      <c r="K52" s="296" t="s">
        <v>42</v>
      </c>
      <c r="L52" s="296" t="s">
        <v>42</v>
      </c>
      <c r="M52" s="296" t="s">
        <v>42</v>
      </c>
      <c r="N52" s="296" t="s">
        <v>42</v>
      </c>
      <c r="O52" s="296" t="s">
        <v>42</v>
      </c>
      <c r="P52" s="296" t="s">
        <v>42</v>
      </c>
      <c r="Q52" s="296" t="s">
        <v>42</v>
      </c>
      <c r="R52" s="296" t="s">
        <v>42</v>
      </c>
      <c r="S52" s="296" t="s">
        <v>42</v>
      </c>
      <c r="T52" s="296" t="s">
        <v>42</v>
      </c>
      <c r="U52" s="296" t="s">
        <v>42</v>
      </c>
      <c r="V52" s="296" t="s">
        <v>42</v>
      </c>
      <c r="W52" s="296" t="s">
        <v>42</v>
      </c>
      <c r="X52" s="296" t="s">
        <v>42</v>
      </c>
      <c r="Y52" s="296" t="s">
        <v>42</v>
      </c>
      <c r="Z52" s="296" t="s">
        <v>42</v>
      </c>
      <c r="AA52" s="296" t="s">
        <v>42</v>
      </c>
      <c r="AB52" s="296" t="s">
        <v>42</v>
      </c>
      <c r="AC52" s="296" t="s">
        <v>42</v>
      </c>
      <c r="AD52" s="296" t="s">
        <v>42</v>
      </c>
      <c r="AE52" s="296" t="s">
        <v>42</v>
      </c>
      <c r="AF52" s="296" t="s">
        <v>42</v>
      </c>
      <c r="AG52" s="296" t="s">
        <v>42</v>
      </c>
      <c r="AH52" s="290">
        <f>ROUND(AI52/Central!$M$6,2)</f>
        <v>0</v>
      </c>
      <c r="AI52" s="239">
        <f t="shared" si="7"/>
        <v>0</v>
      </c>
      <c r="AJ52" s="150"/>
      <c r="AK52" s="99"/>
      <c r="AL52" s="99"/>
      <c r="AM52" s="99"/>
      <c r="AN52" s="99"/>
      <c r="AO52" s="99"/>
      <c r="AP52" s="99"/>
    </row>
    <row r="53" spans="1:42" ht="13.15" customHeight="1" collapsed="1" x14ac:dyDescent="0.2">
      <c r="A53" s="137" t="str">
        <f>Central!C21</f>
        <v>-</v>
      </c>
      <c r="B53" s="138">
        <f>Central!M21</f>
        <v>0</v>
      </c>
      <c r="C53" s="296"/>
      <c r="D53" s="296"/>
      <c r="E53" s="296"/>
      <c r="F53" s="296"/>
      <c r="G53" s="296"/>
      <c r="H53" s="296"/>
      <c r="I53" s="296"/>
      <c r="J53" s="296"/>
      <c r="K53" s="296"/>
      <c r="L53" s="296"/>
      <c r="M53" s="296"/>
      <c r="N53" s="296"/>
      <c r="O53" s="296"/>
      <c r="P53" s="296"/>
      <c r="Q53" s="296"/>
      <c r="R53" s="296"/>
      <c r="S53" s="296"/>
      <c r="T53" s="296"/>
      <c r="U53" s="296"/>
      <c r="V53" s="296"/>
      <c r="W53" s="296"/>
      <c r="X53" s="296"/>
      <c r="Y53" s="296"/>
      <c r="Z53" s="296"/>
      <c r="AA53" s="296"/>
      <c r="AB53" s="296"/>
      <c r="AC53" s="296"/>
      <c r="AD53" s="296"/>
      <c r="AE53" s="296"/>
      <c r="AF53" s="296"/>
      <c r="AG53" s="296"/>
      <c r="AH53" s="290">
        <f>ROUND(AI53/Central!$M$6,2)</f>
        <v>0</v>
      </c>
      <c r="AI53" s="239">
        <f t="shared" si="7"/>
        <v>0</v>
      </c>
      <c r="AJ53" s="150"/>
      <c r="AK53" s="99"/>
      <c r="AL53" s="99"/>
      <c r="AM53" s="99"/>
      <c r="AN53" s="99"/>
      <c r="AO53" s="99"/>
      <c r="AP53" s="99"/>
    </row>
    <row r="54" spans="1:42" ht="13.15" hidden="1" customHeight="1" outlineLevel="1" x14ac:dyDescent="0.2">
      <c r="A54" s="207" t="s">
        <v>55</v>
      </c>
      <c r="B54" s="138"/>
      <c r="C54" s="296" t="s">
        <v>42</v>
      </c>
      <c r="D54" s="296" t="s">
        <v>42</v>
      </c>
      <c r="E54" s="296" t="s">
        <v>42</v>
      </c>
      <c r="F54" s="296" t="s">
        <v>42</v>
      </c>
      <c r="G54" s="296" t="s">
        <v>42</v>
      </c>
      <c r="H54" s="296" t="s">
        <v>42</v>
      </c>
      <c r="I54" s="296" t="s">
        <v>42</v>
      </c>
      <c r="J54" s="296" t="s">
        <v>42</v>
      </c>
      <c r="K54" s="296" t="s">
        <v>42</v>
      </c>
      <c r="L54" s="296" t="s">
        <v>42</v>
      </c>
      <c r="M54" s="296" t="s">
        <v>42</v>
      </c>
      <c r="N54" s="296" t="s">
        <v>42</v>
      </c>
      <c r="O54" s="296" t="s">
        <v>42</v>
      </c>
      <c r="P54" s="296" t="s">
        <v>42</v>
      </c>
      <c r="Q54" s="296" t="s">
        <v>42</v>
      </c>
      <c r="R54" s="296" t="s">
        <v>42</v>
      </c>
      <c r="S54" s="296" t="s">
        <v>42</v>
      </c>
      <c r="T54" s="296" t="s">
        <v>42</v>
      </c>
      <c r="U54" s="296" t="s">
        <v>42</v>
      </c>
      <c r="V54" s="296" t="s">
        <v>42</v>
      </c>
      <c r="W54" s="296" t="s">
        <v>42</v>
      </c>
      <c r="X54" s="296" t="s">
        <v>42</v>
      </c>
      <c r="Y54" s="296" t="s">
        <v>42</v>
      </c>
      <c r="Z54" s="296" t="s">
        <v>42</v>
      </c>
      <c r="AA54" s="296" t="s">
        <v>42</v>
      </c>
      <c r="AB54" s="296" t="s">
        <v>42</v>
      </c>
      <c r="AC54" s="296" t="s">
        <v>42</v>
      </c>
      <c r="AD54" s="296" t="s">
        <v>42</v>
      </c>
      <c r="AE54" s="296" t="s">
        <v>42</v>
      </c>
      <c r="AF54" s="296" t="s">
        <v>42</v>
      </c>
      <c r="AG54" s="296" t="s">
        <v>42</v>
      </c>
      <c r="AH54" s="290">
        <f>ROUND(AI54/Central!$M$6,2)</f>
        <v>0</v>
      </c>
      <c r="AI54" s="239">
        <f t="shared" si="7"/>
        <v>0</v>
      </c>
      <c r="AJ54" s="150"/>
      <c r="AK54" s="99"/>
      <c r="AL54" s="99"/>
      <c r="AM54" s="99"/>
      <c r="AN54" s="99"/>
      <c r="AO54" s="99"/>
      <c r="AP54" s="99"/>
    </row>
    <row r="55" spans="1:42" ht="13.15" customHeight="1" collapsed="1" x14ac:dyDescent="0.2">
      <c r="A55" s="137" t="str">
        <f>Central!C22</f>
        <v>-</v>
      </c>
      <c r="B55" s="138">
        <f>Central!M22</f>
        <v>0</v>
      </c>
      <c r="C55" s="296"/>
      <c r="D55" s="296"/>
      <c r="E55" s="296"/>
      <c r="F55" s="296"/>
      <c r="G55" s="296"/>
      <c r="H55" s="296"/>
      <c r="I55" s="296"/>
      <c r="J55" s="296"/>
      <c r="K55" s="296"/>
      <c r="L55" s="296"/>
      <c r="M55" s="296"/>
      <c r="N55" s="296"/>
      <c r="O55" s="296"/>
      <c r="P55" s="296"/>
      <c r="Q55" s="296"/>
      <c r="R55" s="296"/>
      <c r="S55" s="296"/>
      <c r="T55" s="296"/>
      <c r="U55" s="296"/>
      <c r="V55" s="296"/>
      <c r="W55" s="296"/>
      <c r="X55" s="296"/>
      <c r="Y55" s="296"/>
      <c r="Z55" s="296"/>
      <c r="AA55" s="296"/>
      <c r="AB55" s="296"/>
      <c r="AC55" s="296"/>
      <c r="AD55" s="296"/>
      <c r="AE55" s="296"/>
      <c r="AF55" s="296"/>
      <c r="AG55" s="296"/>
      <c r="AH55" s="290">
        <f>ROUND(AI55/Central!$M$6,2)</f>
        <v>0</v>
      </c>
      <c r="AI55" s="239">
        <f t="shared" si="7"/>
        <v>0</v>
      </c>
      <c r="AJ55" s="150"/>
      <c r="AK55" s="99"/>
      <c r="AL55" s="99"/>
      <c r="AM55" s="99"/>
      <c r="AN55" s="99"/>
      <c r="AO55" s="99"/>
      <c r="AP55" s="99"/>
    </row>
    <row r="56" spans="1:42" ht="13.15" hidden="1" customHeight="1" outlineLevel="1" x14ac:dyDescent="0.2">
      <c r="A56" s="207" t="s">
        <v>55</v>
      </c>
      <c r="B56" s="138"/>
      <c r="C56" s="296" t="s">
        <v>42</v>
      </c>
      <c r="D56" s="296" t="s">
        <v>42</v>
      </c>
      <c r="E56" s="296" t="s">
        <v>42</v>
      </c>
      <c r="F56" s="296" t="s">
        <v>42</v>
      </c>
      <c r="G56" s="296" t="s">
        <v>42</v>
      </c>
      <c r="H56" s="296" t="s">
        <v>42</v>
      </c>
      <c r="I56" s="296" t="s">
        <v>42</v>
      </c>
      <c r="J56" s="296" t="s">
        <v>42</v>
      </c>
      <c r="K56" s="296" t="s">
        <v>42</v>
      </c>
      <c r="L56" s="296" t="s">
        <v>42</v>
      </c>
      <c r="M56" s="296" t="s">
        <v>42</v>
      </c>
      <c r="N56" s="296" t="s">
        <v>42</v>
      </c>
      <c r="O56" s="296" t="s">
        <v>42</v>
      </c>
      <c r="P56" s="296" t="s">
        <v>42</v>
      </c>
      <c r="Q56" s="296" t="s">
        <v>42</v>
      </c>
      <c r="R56" s="296" t="s">
        <v>42</v>
      </c>
      <c r="S56" s="296" t="s">
        <v>42</v>
      </c>
      <c r="T56" s="296" t="s">
        <v>42</v>
      </c>
      <c r="U56" s="296" t="s">
        <v>42</v>
      </c>
      <c r="V56" s="296" t="s">
        <v>42</v>
      </c>
      <c r="W56" s="296" t="s">
        <v>42</v>
      </c>
      <c r="X56" s="296" t="s">
        <v>42</v>
      </c>
      <c r="Y56" s="296" t="s">
        <v>42</v>
      </c>
      <c r="Z56" s="296" t="s">
        <v>42</v>
      </c>
      <c r="AA56" s="296" t="s">
        <v>42</v>
      </c>
      <c r="AB56" s="296" t="s">
        <v>42</v>
      </c>
      <c r="AC56" s="296" t="s">
        <v>42</v>
      </c>
      <c r="AD56" s="296" t="s">
        <v>42</v>
      </c>
      <c r="AE56" s="296" t="s">
        <v>42</v>
      </c>
      <c r="AF56" s="296" t="s">
        <v>42</v>
      </c>
      <c r="AG56" s="296" t="s">
        <v>42</v>
      </c>
      <c r="AH56" s="290">
        <f>ROUND(AI56/Central!$M$6,2)</f>
        <v>0</v>
      </c>
      <c r="AI56" s="239">
        <f t="shared" si="7"/>
        <v>0</v>
      </c>
      <c r="AJ56" s="150"/>
      <c r="AK56" s="99"/>
      <c r="AL56" s="99"/>
      <c r="AM56" s="99"/>
      <c r="AN56" s="99"/>
      <c r="AO56" s="99"/>
      <c r="AP56" s="99"/>
    </row>
    <row r="57" spans="1:42" ht="13.15" customHeight="1" collapsed="1" x14ac:dyDescent="0.2">
      <c r="A57" s="137" t="str">
        <f>Central!C23</f>
        <v>-</v>
      </c>
      <c r="B57" s="138">
        <f>Central!M23</f>
        <v>0</v>
      </c>
      <c r="C57" s="296"/>
      <c r="D57" s="296"/>
      <c r="E57" s="296"/>
      <c r="F57" s="296"/>
      <c r="G57" s="296"/>
      <c r="H57" s="296"/>
      <c r="I57" s="296"/>
      <c r="J57" s="296"/>
      <c r="K57" s="296"/>
      <c r="L57" s="296"/>
      <c r="M57" s="296"/>
      <c r="N57" s="296"/>
      <c r="O57" s="296"/>
      <c r="P57" s="296"/>
      <c r="Q57" s="296"/>
      <c r="R57" s="296"/>
      <c r="S57" s="296"/>
      <c r="T57" s="296"/>
      <c r="U57" s="296"/>
      <c r="V57" s="296"/>
      <c r="W57" s="296"/>
      <c r="X57" s="296"/>
      <c r="Y57" s="296"/>
      <c r="Z57" s="296"/>
      <c r="AA57" s="296"/>
      <c r="AB57" s="296"/>
      <c r="AC57" s="296"/>
      <c r="AD57" s="296"/>
      <c r="AE57" s="296"/>
      <c r="AF57" s="296"/>
      <c r="AG57" s="296"/>
      <c r="AH57" s="290">
        <f>ROUND(AI57/Central!$M$6,2)</f>
        <v>0</v>
      </c>
      <c r="AI57" s="239">
        <f t="shared" si="7"/>
        <v>0</v>
      </c>
      <c r="AJ57" s="150"/>
      <c r="AK57" s="99"/>
      <c r="AL57" s="99"/>
      <c r="AM57" s="99"/>
      <c r="AN57" s="99"/>
      <c r="AO57" s="99"/>
      <c r="AP57" s="99"/>
    </row>
    <row r="58" spans="1:42" ht="13.15" hidden="1" customHeight="1" outlineLevel="1" x14ac:dyDescent="0.2">
      <c r="A58" s="207" t="s">
        <v>55</v>
      </c>
      <c r="B58" s="138"/>
      <c r="C58" s="296" t="s">
        <v>42</v>
      </c>
      <c r="D58" s="296" t="s">
        <v>42</v>
      </c>
      <c r="E58" s="296" t="s">
        <v>42</v>
      </c>
      <c r="F58" s="296" t="s">
        <v>42</v>
      </c>
      <c r="G58" s="296" t="s">
        <v>42</v>
      </c>
      <c r="H58" s="296" t="s">
        <v>42</v>
      </c>
      <c r="I58" s="296" t="s">
        <v>42</v>
      </c>
      <c r="J58" s="296" t="s">
        <v>42</v>
      </c>
      <c r="K58" s="296" t="s">
        <v>42</v>
      </c>
      <c r="L58" s="296" t="s">
        <v>42</v>
      </c>
      <c r="M58" s="296" t="s">
        <v>42</v>
      </c>
      <c r="N58" s="296" t="s">
        <v>42</v>
      </c>
      <c r="O58" s="296" t="s">
        <v>42</v>
      </c>
      <c r="P58" s="296" t="s">
        <v>42</v>
      </c>
      <c r="Q58" s="296" t="s">
        <v>42</v>
      </c>
      <c r="R58" s="296" t="s">
        <v>42</v>
      </c>
      <c r="S58" s="296" t="s">
        <v>42</v>
      </c>
      <c r="T58" s="296" t="s">
        <v>42</v>
      </c>
      <c r="U58" s="296" t="s">
        <v>42</v>
      </c>
      <c r="V58" s="296" t="s">
        <v>42</v>
      </c>
      <c r="W58" s="296" t="s">
        <v>42</v>
      </c>
      <c r="X58" s="296" t="s">
        <v>42</v>
      </c>
      <c r="Y58" s="296" t="s">
        <v>42</v>
      </c>
      <c r="Z58" s="296" t="s">
        <v>42</v>
      </c>
      <c r="AA58" s="296" t="s">
        <v>42</v>
      </c>
      <c r="AB58" s="296" t="s">
        <v>42</v>
      </c>
      <c r="AC58" s="296" t="s">
        <v>42</v>
      </c>
      <c r="AD58" s="296" t="s">
        <v>42</v>
      </c>
      <c r="AE58" s="296" t="s">
        <v>42</v>
      </c>
      <c r="AF58" s="296" t="s">
        <v>42</v>
      </c>
      <c r="AG58" s="296" t="s">
        <v>42</v>
      </c>
      <c r="AH58" s="290">
        <f>ROUND(AI58/Central!$M$6,2)</f>
        <v>0</v>
      </c>
      <c r="AI58" s="239">
        <f t="shared" si="7"/>
        <v>0</v>
      </c>
      <c r="AJ58" s="150"/>
      <c r="AK58" s="99"/>
      <c r="AL58" s="99"/>
      <c r="AM58" s="99"/>
      <c r="AN58" s="99"/>
      <c r="AO58" s="99"/>
      <c r="AP58" s="99"/>
    </row>
    <row r="59" spans="1:42" ht="13.15" customHeight="1" collapsed="1" x14ac:dyDescent="0.2">
      <c r="A59" s="137" t="str">
        <f>Central!C24</f>
        <v>-</v>
      </c>
      <c r="B59" s="138">
        <f>Central!M24</f>
        <v>0</v>
      </c>
      <c r="C59" s="296"/>
      <c r="D59" s="296"/>
      <c r="E59" s="296"/>
      <c r="F59" s="296"/>
      <c r="G59" s="296"/>
      <c r="H59" s="296"/>
      <c r="I59" s="296"/>
      <c r="J59" s="296"/>
      <c r="K59" s="296"/>
      <c r="L59" s="296"/>
      <c r="M59" s="296"/>
      <c r="N59" s="296"/>
      <c r="O59" s="296"/>
      <c r="P59" s="296"/>
      <c r="Q59" s="296"/>
      <c r="R59" s="296"/>
      <c r="S59" s="296"/>
      <c r="T59" s="296"/>
      <c r="U59" s="296"/>
      <c r="V59" s="296"/>
      <c r="W59" s="296"/>
      <c r="X59" s="296"/>
      <c r="Y59" s="296"/>
      <c r="Z59" s="296"/>
      <c r="AA59" s="296"/>
      <c r="AB59" s="296"/>
      <c r="AC59" s="296"/>
      <c r="AD59" s="296"/>
      <c r="AE59" s="296"/>
      <c r="AF59" s="296"/>
      <c r="AG59" s="296"/>
      <c r="AH59" s="290">
        <f>ROUND(AI59/Central!$M$6,2)</f>
        <v>0</v>
      </c>
      <c r="AI59" s="239">
        <f t="shared" si="7"/>
        <v>0</v>
      </c>
      <c r="AJ59" s="150"/>
      <c r="AK59" s="99"/>
      <c r="AL59" s="99"/>
      <c r="AM59" s="99"/>
      <c r="AN59" s="99"/>
      <c r="AO59" s="99"/>
      <c r="AP59" s="99"/>
    </row>
    <row r="60" spans="1:42" ht="13.15" hidden="1" customHeight="1" outlineLevel="1" x14ac:dyDescent="0.2">
      <c r="A60" s="207" t="s">
        <v>55</v>
      </c>
      <c r="B60" s="138"/>
      <c r="C60" s="296" t="s">
        <v>42</v>
      </c>
      <c r="D60" s="296" t="s">
        <v>42</v>
      </c>
      <c r="E60" s="296" t="s">
        <v>42</v>
      </c>
      <c r="F60" s="296" t="s">
        <v>42</v>
      </c>
      <c r="G60" s="296" t="s">
        <v>42</v>
      </c>
      <c r="H60" s="296" t="s">
        <v>42</v>
      </c>
      <c r="I60" s="296" t="s">
        <v>42</v>
      </c>
      <c r="J60" s="296" t="s">
        <v>42</v>
      </c>
      <c r="K60" s="296" t="s">
        <v>42</v>
      </c>
      <c r="L60" s="296" t="s">
        <v>42</v>
      </c>
      <c r="M60" s="296" t="s">
        <v>42</v>
      </c>
      <c r="N60" s="296" t="s">
        <v>42</v>
      </c>
      <c r="O60" s="296" t="s">
        <v>42</v>
      </c>
      <c r="P60" s="296" t="s">
        <v>42</v>
      </c>
      <c r="Q60" s="296" t="s">
        <v>42</v>
      </c>
      <c r="R60" s="296" t="s">
        <v>42</v>
      </c>
      <c r="S60" s="296" t="s">
        <v>42</v>
      </c>
      <c r="T60" s="296" t="s">
        <v>42</v>
      </c>
      <c r="U60" s="296" t="s">
        <v>42</v>
      </c>
      <c r="V60" s="296" t="s">
        <v>42</v>
      </c>
      <c r="W60" s="296" t="s">
        <v>42</v>
      </c>
      <c r="X60" s="296" t="s">
        <v>42</v>
      </c>
      <c r="Y60" s="296" t="s">
        <v>42</v>
      </c>
      <c r="Z60" s="296" t="s">
        <v>42</v>
      </c>
      <c r="AA60" s="296" t="s">
        <v>42</v>
      </c>
      <c r="AB60" s="296" t="s">
        <v>42</v>
      </c>
      <c r="AC60" s="296" t="s">
        <v>42</v>
      </c>
      <c r="AD60" s="296" t="s">
        <v>42</v>
      </c>
      <c r="AE60" s="296" t="s">
        <v>42</v>
      </c>
      <c r="AF60" s="296" t="s">
        <v>42</v>
      </c>
      <c r="AG60" s="296" t="s">
        <v>42</v>
      </c>
      <c r="AH60" s="290">
        <f>ROUND(AI60/Central!$M$6,2)</f>
        <v>0</v>
      </c>
      <c r="AI60" s="239">
        <f t="shared" si="7"/>
        <v>0</v>
      </c>
      <c r="AJ60" s="150"/>
      <c r="AK60" s="99"/>
      <c r="AL60" s="99"/>
      <c r="AM60" s="99"/>
      <c r="AN60" s="99"/>
      <c r="AO60" s="99"/>
      <c r="AP60" s="99"/>
    </row>
    <row r="61" spans="1:42" ht="13.15" customHeight="1" collapsed="1" x14ac:dyDescent="0.2">
      <c r="A61" s="137" t="str">
        <f>Central!C25</f>
        <v>-</v>
      </c>
      <c r="B61" s="138">
        <f>Central!M25</f>
        <v>0</v>
      </c>
      <c r="C61" s="296"/>
      <c r="D61" s="296"/>
      <c r="E61" s="296"/>
      <c r="F61" s="296"/>
      <c r="G61" s="296"/>
      <c r="H61" s="296"/>
      <c r="I61" s="296"/>
      <c r="J61" s="296"/>
      <c r="K61" s="296"/>
      <c r="L61" s="296"/>
      <c r="M61" s="296"/>
      <c r="N61" s="296"/>
      <c r="O61" s="296"/>
      <c r="P61" s="296"/>
      <c r="Q61" s="296"/>
      <c r="R61" s="296"/>
      <c r="S61" s="296"/>
      <c r="T61" s="296"/>
      <c r="U61" s="296"/>
      <c r="V61" s="296"/>
      <c r="W61" s="296"/>
      <c r="X61" s="296"/>
      <c r="Y61" s="296"/>
      <c r="Z61" s="296"/>
      <c r="AA61" s="296"/>
      <c r="AB61" s="296"/>
      <c r="AC61" s="296"/>
      <c r="AD61" s="296"/>
      <c r="AE61" s="296"/>
      <c r="AF61" s="296"/>
      <c r="AG61" s="296"/>
      <c r="AH61" s="290">
        <f>ROUND(AI61/Central!$M$6,2)</f>
        <v>0</v>
      </c>
      <c r="AI61" s="239">
        <f t="shared" si="7"/>
        <v>0</v>
      </c>
      <c r="AJ61" s="150"/>
      <c r="AK61" s="99"/>
      <c r="AL61" s="99"/>
      <c r="AM61" s="99"/>
      <c r="AN61" s="99"/>
      <c r="AO61" s="99"/>
      <c r="AP61" s="99"/>
    </row>
    <row r="62" spans="1:42" ht="13.15" hidden="1" customHeight="1" outlineLevel="1" x14ac:dyDescent="0.2">
      <c r="A62" s="207" t="s">
        <v>55</v>
      </c>
      <c r="B62" s="138"/>
      <c r="C62" s="296" t="s">
        <v>42</v>
      </c>
      <c r="D62" s="296" t="s">
        <v>42</v>
      </c>
      <c r="E62" s="296" t="s">
        <v>42</v>
      </c>
      <c r="F62" s="296" t="s">
        <v>42</v>
      </c>
      <c r="G62" s="296" t="s">
        <v>42</v>
      </c>
      <c r="H62" s="296" t="s">
        <v>42</v>
      </c>
      <c r="I62" s="296" t="s">
        <v>42</v>
      </c>
      <c r="J62" s="296" t="s">
        <v>42</v>
      </c>
      <c r="K62" s="296" t="s">
        <v>42</v>
      </c>
      <c r="L62" s="296" t="s">
        <v>42</v>
      </c>
      <c r="M62" s="296" t="s">
        <v>42</v>
      </c>
      <c r="N62" s="296" t="s">
        <v>42</v>
      </c>
      <c r="O62" s="296" t="s">
        <v>42</v>
      </c>
      <c r="P62" s="296" t="s">
        <v>42</v>
      </c>
      <c r="Q62" s="296" t="s">
        <v>42</v>
      </c>
      <c r="R62" s="296" t="s">
        <v>42</v>
      </c>
      <c r="S62" s="296" t="s">
        <v>42</v>
      </c>
      <c r="T62" s="296" t="s">
        <v>42</v>
      </c>
      <c r="U62" s="296" t="s">
        <v>42</v>
      </c>
      <c r="V62" s="296" t="s">
        <v>42</v>
      </c>
      <c r="W62" s="296" t="s">
        <v>42</v>
      </c>
      <c r="X62" s="296" t="s">
        <v>42</v>
      </c>
      <c r="Y62" s="296" t="s">
        <v>42</v>
      </c>
      <c r="Z62" s="296" t="s">
        <v>42</v>
      </c>
      <c r="AA62" s="296" t="s">
        <v>42</v>
      </c>
      <c r="AB62" s="296" t="s">
        <v>42</v>
      </c>
      <c r="AC62" s="296" t="s">
        <v>42</v>
      </c>
      <c r="AD62" s="296" t="s">
        <v>42</v>
      </c>
      <c r="AE62" s="296" t="s">
        <v>42</v>
      </c>
      <c r="AF62" s="296" t="s">
        <v>42</v>
      </c>
      <c r="AG62" s="296" t="s">
        <v>42</v>
      </c>
      <c r="AH62" s="290">
        <f>ROUND(AI62/Central!$M$6,2)</f>
        <v>0</v>
      </c>
      <c r="AI62" s="239">
        <f t="shared" si="7"/>
        <v>0</v>
      </c>
      <c r="AJ62" s="150"/>
      <c r="AK62" s="99"/>
      <c r="AL62" s="99"/>
      <c r="AM62" s="99"/>
      <c r="AN62" s="99"/>
      <c r="AO62" s="99"/>
      <c r="AP62" s="99"/>
    </row>
    <row r="63" spans="1:42" ht="13.15" customHeight="1" collapsed="1" x14ac:dyDescent="0.2">
      <c r="A63" s="137" t="str">
        <f>Central!C26</f>
        <v>-</v>
      </c>
      <c r="B63" s="138">
        <f>Central!M26</f>
        <v>0</v>
      </c>
      <c r="C63" s="296"/>
      <c r="D63" s="296"/>
      <c r="E63" s="296"/>
      <c r="F63" s="296"/>
      <c r="G63" s="296"/>
      <c r="H63" s="296"/>
      <c r="I63" s="296"/>
      <c r="J63" s="296"/>
      <c r="K63" s="296"/>
      <c r="L63" s="296"/>
      <c r="M63" s="296"/>
      <c r="N63" s="296"/>
      <c r="O63" s="296"/>
      <c r="P63" s="296"/>
      <c r="Q63" s="296"/>
      <c r="R63" s="296"/>
      <c r="S63" s="296"/>
      <c r="T63" s="296"/>
      <c r="U63" s="296"/>
      <c r="V63" s="296"/>
      <c r="W63" s="296"/>
      <c r="X63" s="296"/>
      <c r="Y63" s="296"/>
      <c r="Z63" s="296"/>
      <c r="AA63" s="296"/>
      <c r="AB63" s="296"/>
      <c r="AC63" s="296"/>
      <c r="AD63" s="296"/>
      <c r="AE63" s="296"/>
      <c r="AF63" s="296"/>
      <c r="AG63" s="296"/>
      <c r="AH63" s="290">
        <f>ROUND(AI63/Central!$M$6,2)</f>
        <v>0</v>
      </c>
      <c r="AI63" s="239">
        <f t="shared" si="7"/>
        <v>0</v>
      </c>
      <c r="AJ63" s="150"/>
      <c r="AK63" s="99"/>
      <c r="AL63" s="99"/>
      <c r="AM63" s="99"/>
      <c r="AN63" s="99"/>
      <c r="AO63" s="99"/>
      <c r="AP63" s="99"/>
    </row>
    <row r="64" spans="1:42" ht="13.15" hidden="1" customHeight="1" outlineLevel="1" x14ac:dyDescent="0.2">
      <c r="A64" s="207" t="s">
        <v>55</v>
      </c>
      <c r="B64" s="138"/>
      <c r="C64" s="296" t="s">
        <v>42</v>
      </c>
      <c r="D64" s="296" t="s">
        <v>42</v>
      </c>
      <c r="E64" s="296" t="s">
        <v>42</v>
      </c>
      <c r="F64" s="296" t="s">
        <v>42</v>
      </c>
      <c r="G64" s="296" t="s">
        <v>42</v>
      </c>
      <c r="H64" s="296" t="s">
        <v>42</v>
      </c>
      <c r="I64" s="296" t="s">
        <v>42</v>
      </c>
      <c r="J64" s="296" t="s">
        <v>42</v>
      </c>
      <c r="K64" s="296" t="s">
        <v>42</v>
      </c>
      <c r="L64" s="296" t="s">
        <v>42</v>
      </c>
      <c r="M64" s="296" t="s">
        <v>42</v>
      </c>
      <c r="N64" s="296" t="s">
        <v>42</v>
      </c>
      <c r="O64" s="296" t="s">
        <v>42</v>
      </c>
      <c r="P64" s="296" t="s">
        <v>42</v>
      </c>
      <c r="Q64" s="296" t="s">
        <v>42</v>
      </c>
      <c r="R64" s="296" t="s">
        <v>42</v>
      </c>
      <c r="S64" s="296" t="s">
        <v>42</v>
      </c>
      <c r="T64" s="296" t="s">
        <v>42</v>
      </c>
      <c r="U64" s="296" t="s">
        <v>42</v>
      </c>
      <c r="V64" s="296" t="s">
        <v>42</v>
      </c>
      <c r="W64" s="296" t="s">
        <v>42</v>
      </c>
      <c r="X64" s="296" t="s">
        <v>42</v>
      </c>
      <c r="Y64" s="296" t="s">
        <v>42</v>
      </c>
      <c r="Z64" s="296" t="s">
        <v>42</v>
      </c>
      <c r="AA64" s="296" t="s">
        <v>42</v>
      </c>
      <c r="AB64" s="296" t="s">
        <v>42</v>
      </c>
      <c r="AC64" s="296" t="s">
        <v>42</v>
      </c>
      <c r="AD64" s="296" t="s">
        <v>42</v>
      </c>
      <c r="AE64" s="296" t="s">
        <v>42</v>
      </c>
      <c r="AF64" s="296" t="s">
        <v>42</v>
      </c>
      <c r="AG64" s="296" t="s">
        <v>42</v>
      </c>
      <c r="AH64" s="290">
        <f>ROUND(AI64/Central!$M$6,2)</f>
        <v>0</v>
      </c>
      <c r="AI64" s="239">
        <f t="shared" si="7"/>
        <v>0</v>
      </c>
      <c r="AJ64" s="150"/>
      <c r="AK64" s="99"/>
      <c r="AL64" s="99"/>
      <c r="AM64" s="99"/>
      <c r="AN64" s="99"/>
      <c r="AO64" s="99"/>
      <c r="AP64" s="99"/>
    </row>
    <row r="65" spans="1:42" ht="13.15" customHeight="1" collapsed="1" x14ac:dyDescent="0.2">
      <c r="A65" s="137" t="str">
        <f>Central!C27</f>
        <v>-</v>
      </c>
      <c r="B65" s="138">
        <f>Central!M27</f>
        <v>0</v>
      </c>
      <c r="C65" s="296"/>
      <c r="D65" s="296"/>
      <c r="E65" s="296"/>
      <c r="F65" s="296"/>
      <c r="G65" s="296"/>
      <c r="H65" s="296"/>
      <c r="I65" s="296"/>
      <c r="J65" s="296"/>
      <c r="K65" s="296"/>
      <c r="L65" s="296"/>
      <c r="M65" s="296"/>
      <c r="N65" s="296"/>
      <c r="O65" s="296"/>
      <c r="P65" s="296"/>
      <c r="Q65" s="296"/>
      <c r="R65" s="296"/>
      <c r="S65" s="296"/>
      <c r="T65" s="296"/>
      <c r="U65" s="296"/>
      <c r="V65" s="296"/>
      <c r="W65" s="296"/>
      <c r="X65" s="296"/>
      <c r="Y65" s="296"/>
      <c r="Z65" s="296"/>
      <c r="AA65" s="296"/>
      <c r="AB65" s="296"/>
      <c r="AC65" s="296"/>
      <c r="AD65" s="296"/>
      <c r="AE65" s="296"/>
      <c r="AF65" s="296"/>
      <c r="AG65" s="296"/>
      <c r="AH65" s="290">
        <f>ROUND(AI65/Central!$M$6,2)</f>
        <v>0</v>
      </c>
      <c r="AI65" s="239">
        <f t="shared" si="7"/>
        <v>0</v>
      </c>
      <c r="AJ65" s="150"/>
      <c r="AK65" s="99"/>
      <c r="AL65" s="99"/>
      <c r="AM65" s="99"/>
      <c r="AN65" s="99"/>
      <c r="AO65" s="99"/>
      <c r="AP65" s="99"/>
    </row>
    <row r="66" spans="1:42" ht="13.15" hidden="1" customHeight="1" outlineLevel="1" x14ac:dyDescent="0.2">
      <c r="A66" s="207" t="s">
        <v>55</v>
      </c>
      <c r="B66" s="138"/>
      <c r="C66" s="296" t="s">
        <v>42</v>
      </c>
      <c r="D66" s="296" t="s">
        <v>42</v>
      </c>
      <c r="E66" s="296" t="s">
        <v>42</v>
      </c>
      <c r="F66" s="296" t="s">
        <v>42</v>
      </c>
      <c r="G66" s="296" t="s">
        <v>42</v>
      </c>
      <c r="H66" s="296" t="s">
        <v>42</v>
      </c>
      <c r="I66" s="296" t="s">
        <v>42</v>
      </c>
      <c r="J66" s="296" t="s">
        <v>42</v>
      </c>
      <c r="K66" s="296" t="s">
        <v>42</v>
      </c>
      <c r="L66" s="296" t="s">
        <v>42</v>
      </c>
      <c r="M66" s="296" t="s">
        <v>42</v>
      </c>
      <c r="N66" s="296" t="s">
        <v>42</v>
      </c>
      <c r="O66" s="296" t="s">
        <v>42</v>
      </c>
      <c r="P66" s="296" t="s">
        <v>42</v>
      </c>
      <c r="Q66" s="296" t="s">
        <v>42</v>
      </c>
      <c r="R66" s="296" t="s">
        <v>42</v>
      </c>
      <c r="S66" s="296" t="s">
        <v>42</v>
      </c>
      <c r="T66" s="296" t="s">
        <v>42</v>
      </c>
      <c r="U66" s="296" t="s">
        <v>42</v>
      </c>
      <c r="V66" s="296" t="s">
        <v>42</v>
      </c>
      <c r="W66" s="296" t="s">
        <v>42</v>
      </c>
      <c r="X66" s="296" t="s">
        <v>42</v>
      </c>
      <c r="Y66" s="296" t="s">
        <v>42</v>
      </c>
      <c r="Z66" s="296" t="s">
        <v>42</v>
      </c>
      <c r="AA66" s="296" t="s">
        <v>42</v>
      </c>
      <c r="AB66" s="296" t="s">
        <v>42</v>
      </c>
      <c r="AC66" s="296" t="s">
        <v>42</v>
      </c>
      <c r="AD66" s="296" t="s">
        <v>42</v>
      </c>
      <c r="AE66" s="296" t="s">
        <v>42</v>
      </c>
      <c r="AF66" s="296" t="s">
        <v>42</v>
      </c>
      <c r="AG66" s="296" t="s">
        <v>42</v>
      </c>
      <c r="AH66" s="290">
        <f>ROUND(AI66/Central!$M$6,2)</f>
        <v>0</v>
      </c>
      <c r="AI66" s="239">
        <f t="shared" si="7"/>
        <v>0</v>
      </c>
      <c r="AJ66" s="150"/>
      <c r="AK66" s="99"/>
      <c r="AL66" s="99"/>
      <c r="AM66" s="99"/>
      <c r="AN66" s="99"/>
      <c r="AO66" s="99"/>
      <c r="AP66" s="99"/>
    </row>
    <row r="67" spans="1:42" ht="13.15" customHeight="1" collapsed="1" x14ac:dyDescent="0.2">
      <c r="A67" s="137" t="str">
        <f>Central!C28</f>
        <v>-</v>
      </c>
      <c r="B67" s="138">
        <f>Central!M28</f>
        <v>0</v>
      </c>
      <c r="C67" s="296"/>
      <c r="D67" s="296"/>
      <c r="E67" s="296"/>
      <c r="F67" s="296"/>
      <c r="G67" s="296"/>
      <c r="H67" s="296"/>
      <c r="I67" s="296"/>
      <c r="J67" s="296"/>
      <c r="K67" s="296"/>
      <c r="L67" s="296"/>
      <c r="M67" s="296"/>
      <c r="N67" s="296"/>
      <c r="O67" s="296"/>
      <c r="P67" s="296"/>
      <c r="Q67" s="296"/>
      <c r="R67" s="296"/>
      <c r="S67" s="296"/>
      <c r="T67" s="296"/>
      <c r="U67" s="296"/>
      <c r="V67" s="296"/>
      <c r="W67" s="296"/>
      <c r="X67" s="296"/>
      <c r="Y67" s="296"/>
      <c r="Z67" s="296"/>
      <c r="AA67" s="296"/>
      <c r="AB67" s="296"/>
      <c r="AC67" s="296"/>
      <c r="AD67" s="296"/>
      <c r="AE67" s="296"/>
      <c r="AF67" s="296"/>
      <c r="AG67" s="296"/>
      <c r="AH67" s="290">
        <f>ROUND(AI67/Central!$M$6,2)</f>
        <v>0</v>
      </c>
      <c r="AI67" s="239">
        <f t="shared" si="7"/>
        <v>0</v>
      </c>
      <c r="AJ67" s="150"/>
      <c r="AK67" s="99"/>
      <c r="AL67" s="99"/>
      <c r="AM67" s="99"/>
      <c r="AN67" s="99"/>
      <c r="AO67" s="99"/>
      <c r="AP67" s="99"/>
    </row>
    <row r="68" spans="1:42" ht="13.15" hidden="1" customHeight="1" outlineLevel="1" x14ac:dyDescent="0.2">
      <c r="A68" s="207" t="s">
        <v>55</v>
      </c>
      <c r="B68" s="138"/>
      <c r="C68" s="296" t="s">
        <v>42</v>
      </c>
      <c r="D68" s="296" t="s">
        <v>42</v>
      </c>
      <c r="E68" s="296" t="s">
        <v>42</v>
      </c>
      <c r="F68" s="296" t="s">
        <v>42</v>
      </c>
      <c r="G68" s="296" t="s">
        <v>42</v>
      </c>
      <c r="H68" s="296" t="s">
        <v>42</v>
      </c>
      <c r="I68" s="296" t="s">
        <v>42</v>
      </c>
      <c r="J68" s="296" t="s">
        <v>42</v>
      </c>
      <c r="K68" s="296" t="s">
        <v>42</v>
      </c>
      <c r="L68" s="296" t="s">
        <v>42</v>
      </c>
      <c r="M68" s="296" t="s">
        <v>42</v>
      </c>
      <c r="N68" s="296" t="s">
        <v>42</v>
      </c>
      <c r="O68" s="296" t="s">
        <v>42</v>
      </c>
      <c r="P68" s="296" t="s">
        <v>42</v>
      </c>
      <c r="Q68" s="296" t="s">
        <v>42</v>
      </c>
      <c r="R68" s="296" t="s">
        <v>42</v>
      </c>
      <c r="S68" s="296" t="s">
        <v>42</v>
      </c>
      <c r="T68" s="296" t="s">
        <v>42</v>
      </c>
      <c r="U68" s="296" t="s">
        <v>42</v>
      </c>
      <c r="V68" s="296" t="s">
        <v>42</v>
      </c>
      <c r="W68" s="296" t="s">
        <v>42</v>
      </c>
      <c r="X68" s="296" t="s">
        <v>42</v>
      </c>
      <c r="Y68" s="296" t="s">
        <v>42</v>
      </c>
      <c r="Z68" s="296" t="s">
        <v>42</v>
      </c>
      <c r="AA68" s="296" t="s">
        <v>42</v>
      </c>
      <c r="AB68" s="296" t="s">
        <v>42</v>
      </c>
      <c r="AC68" s="296" t="s">
        <v>42</v>
      </c>
      <c r="AD68" s="296" t="s">
        <v>42</v>
      </c>
      <c r="AE68" s="296" t="s">
        <v>42</v>
      </c>
      <c r="AF68" s="296" t="s">
        <v>42</v>
      </c>
      <c r="AG68" s="296" t="s">
        <v>42</v>
      </c>
      <c r="AH68" s="290">
        <f>ROUND(AI68/Central!$M$6,2)</f>
        <v>0</v>
      </c>
      <c r="AI68" s="239">
        <f t="shared" si="7"/>
        <v>0</v>
      </c>
      <c r="AJ68" s="150"/>
      <c r="AK68" s="99"/>
      <c r="AL68" s="99"/>
      <c r="AM68" s="99"/>
      <c r="AN68" s="99"/>
      <c r="AO68" s="99"/>
      <c r="AP68" s="99"/>
    </row>
    <row r="69" spans="1:42" ht="13.15" customHeight="1" collapsed="1" x14ac:dyDescent="0.2">
      <c r="A69" s="137" t="str">
        <f>Central!C29</f>
        <v>-</v>
      </c>
      <c r="B69" s="138">
        <f>Central!M29</f>
        <v>0</v>
      </c>
      <c r="C69" s="296"/>
      <c r="D69" s="296"/>
      <c r="E69" s="296"/>
      <c r="F69" s="296"/>
      <c r="G69" s="296"/>
      <c r="H69" s="296"/>
      <c r="I69" s="296"/>
      <c r="J69" s="296"/>
      <c r="K69" s="296"/>
      <c r="L69" s="296"/>
      <c r="M69" s="296"/>
      <c r="N69" s="296"/>
      <c r="O69" s="296"/>
      <c r="P69" s="296"/>
      <c r="Q69" s="296"/>
      <c r="R69" s="296"/>
      <c r="S69" s="296"/>
      <c r="T69" s="296"/>
      <c r="U69" s="296"/>
      <c r="V69" s="296"/>
      <c r="W69" s="296"/>
      <c r="X69" s="296"/>
      <c r="Y69" s="296"/>
      <c r="Z69" s="296"/>
      <c r="AA69" s="296"/>
      <c r="AB69" s="296"/>
      <c r="AC69" s="296"/>
      <c r="AD69" s="296"/>
      <c r="AE69" s="296"/>
      <c r="AF69" s="296"/>
      <c r="AG69" s="296"/>
      <c r="AH69" s="290">
        <f>ROUND(AI69/Central!$M$6,2)</f>
        <v>0</v>
      </c>
      <c r="AI69" s="239">
        <f t="shared" si="7"/>
        <v>0</v>
      </c>
      <c r="AJ69" s="150"/>
      <c r="AK69" s="99"/>
      <c r="AL69" s="99"/>
      <c r="AM69" s="99"/>
      <c r="AN69" s="99"/>
      <c r="AO69" s="99"/>
      <c r="AP69" s="99"/>
    </row>
    <row r="70" spans="1:42" ht="13.15" hidden="1" customHeight="1" outlineLevel="1" x14ac:dyDescent="0.2">
      <c r="A70" s="207" t="s">
        <v>55</v>
      </c>
      <c r="B70" s="138"/>
      <c r="C70" s="296" t="s">
        <v>42</v>
      </c>
      <c r="D70" s="296" t="s">
        <v>42</v>
      </c>
      <c r="E70" s="296" t="s">
        <v>42</v>
      </c>
      <c r="F70" s="296" t="s">
        <v>42</v>
      </c>
      <c r="G70" s="296" t="s">
        <v>42</v>
      </c>
      <c r="H70" s="296" t="s">
        <v>42</v>
      </c>
      <c r="I70" s="296" t="s">
        <v>42</v>
      </c>
      <c r="J70" s="296" t="s">
        <v>42</v>
      </c>
      <c r="K70" s="296" t="s">
        <v>42</v>
      </c>
      <c r="L70" s="296" t="s">
        <v>42</v>
      </c>
      <c r="M70" s="296" t="s">
        <v>42</v>
      </c>
      <c r="N70" s="296" t="s">
        <v>42</v>
      </c>
      <c r="O70" s="296" t="s">
        <v>42</v>
      </c>
      <c r="P70" s="296" t="s">
        <v>42</v>
      </c>
      <c r="Q70" s="296" t="s">
        <v>42</v>
      </c>
      <c r="R70" s="296" t="s">
        <v>42</v>
      </c>
      <c r="S70" s="296" t="s">
        <v>42</v>
      </c>
      <c r="T70" s="296" t="s">
        <v>42</v>
      </c>
      <c r="U70" s="296" t="s">
        <v>42</v>
      </c>
      <c r="V70" s="296" t="s">
        <v>42</v>
      </c>
      <c r="W70" s="296" t="s">
        <v>42</v>
      </c>
      <c r="X70" s="296" t="s">
        <v>42</v>
      </c>
      <c r="Y70" s="296" t="s">
        <v>42</v>
      </c>
      <c r="Z70" s="296" t="s">
        <v>42</v>
      </c>
      <c r="AA70" s="296" t="s">
        <v>42</v>
      </c>
      <c r="AB70" s="296" t="s">
        <v>42</v>
      </c>
      <c r="AC70" s="296" t="s">
        <v>42</v>
      </c>
      <c r="AD70" s="296" t="s">
        <v>42</v>
      </c>
      <c r="AE70" s="296" t="s">
        <v>42</v>
      </c>
      <c r="AF70" s="296" t="s">
        <v>42</v>
      </c>
      <c r="AG70" s="296" t="s">
        <v>42</v>
      </c>
      <c r="AH70" s="290">
        <f>ROUND(AI70/Central!$M$6,2)</f>
        <v>0</v>
      </c>
      <c r="AI70" s="239">
        <f t="shared" si="7"/>
        <v>0</v>
      </c>
      <c r="AJ70" s="150"/>
      <c r="AK70" s="99"/>
      <c r="AL70" s="99"/>
      <c r="AM70" s="99"/>
      <c r="AN70" s="99"/>
      <c r="AO70" s="99"/>
      <c r="AP70" s="99"/>
    </row>
    <row r="71" spans="1:42" ht="13.15" customHeight="1" collapsed="1" x14ac:dyDescent="0.2">
      <c r="A71" s="137" t="str">
        <f>Central!C30</f>
        <v>-</v>
      </c>
      <c r="B71" s="138">
        <f>Central!M30</f>
        <v>0</v>
      </c>
      <c r="C71" s="296"/>
      <c r="D71" s="296"/>
      <c r="E71" s="296"/>
      <c r="F71" s="296"/>
      <c r="G71" s="296"/>
      <c r="H71" s="296"/>
      <c r="I71" s="296"/>
      <c r="J71" s="296"/>
      <c r="K71" s="296"/>
      <c r="L71" s="296"/>
      <c r="M71" s="296"/>
      <c r="N71" s="296"/>
      <c r="O71" s="296"/>
      <c r="P71" s="296"/>
      <c r="Q71" s="296"/>
      <c r="R71" s="296"/>
      <c r="S71" s="296"/>
      <c r="T71" s="296"/>
      <c r="U71" s="296"/>
      <c r="V71" s="296"/>
      <c r="W71" s="296"/>
      <c r="X71" s="296"/>
      <c r="Y71" s="296"/>
      <c r="Z71" s="296"/>
      <c r="AA71" s="296"/>
      <c r="AB71" s="296"/>
      <c r="AC71" s="296"/>
      <c r="AD71" s="296"/>
      <c r="AE71" s="296"/>
      <c r="AF71" s="296"/>
      <c r="AG71" s="296"/>
      <c r="AH71" s="290">
        <f>ROUND(AI71/Central!$M$6,2)</f>
        <v>0</v>
      </c>
      <c r="AI71" s="239">
        <f t="shared" si="7"/>
        <v>0</v>
      </c>
      <c r="AJ71" s="150"/>
      <c r="AK71" s="99"/>
      <c r="AL71" s="99"/>
      <c r="AM71" s="99"/>
      <c r="AN71" s="99"/>
      <c r="AO71" s="99"/>
      <c r="AP71" s="99"/>
    </row>
    <row r="72" spans="1:42" ht="13.15" hidden="1" customHeight="1" outlineLevel="1" x14ac:dyDescent="0.2">
      <c r="A72" s="207" t="s">
        <v>55</v>
      </c>
      <c r="B72" s="138"/>
      <c r="C72" s="246" t="s">
        <v>42</v>
      </c>
      <c r="D72" s="246" t="s">
        <v>42</v>
      </c>
      <c r="E72" s="246" t="s">
        <v>42</v>
      </c>
      <c r="F72" s="246" t="s">
        <v>42</v>
      </c>
      <c r="G72" s="246" t="s">
        <v>42</v>
      </c>
      <c r="H72" s="246" t="s">
        <v>42</v>
      </c>
      <c r="I72" s="246" t="s">
        <v>42</v>
      </c>
      <c r="J72" s="246" t="s">
        <v>42</v>
      </c>
      <c r="K72" s="246" t="s">
        <v>42</v>
      </c>
      <c r="L72" s="246" t="s">
        <v>42</v>
      </c>
      <c r="M72" s="246" t="s">
        <v>42</v>
      </c>
      <c r="N72" s="246" t="s">
        <v>42</v>
      </c>
      <c r="O72" s="246" t="s">
        <v>42</v>
      </c>
      <c r="P72" s="246" t="s">
        <v>42</v>
      </c>
      <c r="Q72" s="246" t="s">
        <v>42</v>
      </c>
      <c r="R72" s="246" t="s">
        <v>42</v>
      </c>
      <c r="S72" s="246" t="s">
        <v>42</v>
      </c>
      <c r="T72" s="246" t="s">
        <v>42</v>
      </c>
      <c r="U72" s="246" t="s">
        <v>42</v>
      </c>
      <c r="V72" s="246" t="s">
        <v>42</v>
      </c>
      <c r="W72" s="246" t="s">
        <v>42</v>
      </c>
      <c r="X72" s="246" t="s">
        <v>42</v>
      </c>
      <c r="Y72" s="246" t="s">
        <v>42</v>
      </c>
      <c r="Z72" s="246" t="s">
        <v>42</v>
      </c>
      <c r="AA72" s="246" t="s">
        <v>42</v>
      </c>
      <c r="AB72" s="246" t="s">
        <v>42</v>
      </c>
      <c r="AC72" s="246" t="s">
        <v>42</v>
      </c>
      <c r="AD72" s="246" t="s">
        <v>42</v>
      </c>
      <c r="AE72" s="246" t="s">
        <v>42</v>
      </c>
      <c r="AF72" s="246" t="s">
        <v>42</v>
      </c>
      <c r="AG72" s="246" t="s">
        <v>42</v>
      </c>
      <c r="AH72" s="290">
        <f>ROUND(AI72/Central!$M$6,2)</f>
        <v>0</v>
      </c>
      <c r="AI72" s="222"/>
      <c r="AJ72" s="150"/>
      <c r="AK72" s="99"/>
      <c r="AL72" s="99"/>
      <c r="AM72" s="99"/>
      <c r="AN72" s="99"/>
      <c r="AO72" s="99"/>
      <c r="AP72" s="99"/>
    </row>
    <row r="73" spans="1:42" ht="13.15" customHeight="1" collapsed="1" x14ac:dyDescent="0.2">
      <c r="A73" s="144"/>
      <c r="B73" s="205"/>
      <c r="C73" s="247"/>
      <c r="D73" s="247"/>
      <c r="E73" s="247"/>
      <c r="F73" s="247"/>
      <c r="G73" s="247"/>
      <c r="H73" s="247"/>
      <c r="I73" s="247"/>
      <c r="J73" s="247"/>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90"/>
      <c r="AI73" s="230"/>
      <c r="AJ73" s="102"/>
      <c r="AK73" s="99"/>
      <c r="AL73" s="99"/>
      <c r="AM73" s="99"/>
      <c r="AN73" s="99"/>
      <c r="AO73" s="99"/>
      <c r="AP73" s="99"/>
    </row>
    <row r="74" spans="1:42" s="120" customFormat="1" ht="16.5" customHeight="1" x14ac:dyDescent="0.2">
      <c r="A74" s="312" t="str">
        <f>Central!E12</f>
        <v xml:space="preserve">Horizon Europe Project: - Nr: </v>
      </c>
      <c r="B74" s="313"/>
      <c r="C74" s="284">
        <f t="shared" ref="C74:AG74" si="8">SUM(C75:C103)</f>
        <v>0</v>
      </c>
      <c r="D74" s="284">
        <f t="shared" si="8"/>
        <v>0</v>
      </c>
      <c r="E74" s="284">
        <f t="shared" si="8"/>
        <v>0</v>
      </c>
      <c r="F74" s="284">
        <f t="shared" si="8"/>
        <v>0</v>
      </c>
      <c r="G74" s="284">
        <f t="shared" si="8"/>
        <v>0</v>
      </c>
      <c r="H74" s="284">
        <f t="shared" si="8"/>
        <v>0</v>
      </c>
      <c r="I74" s="284">
        <f t="shared" si="8"/>
        <v>0</v>
      </c>
      <c r="J74" s="284">
        <f t="shared" si="8"/>
        <v>0</v>
      </c>
      <c r="K74" s="284">
        <f t="shared" si="8"/>
        <v>0</v>
      </c>
      <c r="L74" s="284">
        <f t="shared" si="8"/>
        <v>0</v>
      </c>
      <c r="M74" s="284">
        <f t="shared" si="8"/>
        <v>0</v>
      </c>
      <c r="N74" s="284">
        <f t="shared" si="8"/>
        <v>0</v>
      </c>
      <c r="O74" s="284">
        <f t="shared" si="8"/>
        <v>0</v>
      </c>
      <c r="P74" s="284">
        <f t="shared" si="8"/>
        <v>0</v>
      </c>
      <c r="Q74" s="284">
        <f t="shared" si="8"/>
        <v>0</v>
      </c>
      <c r="R74" s="284">
        <f t="shared" si="8"/>
        <v>0</v>
      </c>
      <c r="S74" s="284">
        <f t="shared" si="8"/>
        <v>0</v>
      </c>
      <c r="T74" s="284">
        <f t="shared" si="8"/>
        <v>0</v>
      </c>
      <c r="U74" s="284">
        <f t="shared" si="8"/>
        <v>0</v>
      </c>
      <c r="V74" s="284">
        <f t="shared" si="8"/>
        <v>0</v>
      </c>
      <c r="W74" s="284">
        <f t="shared" si="8"/>
        <v>0</v>
      </c>
      <c r="X74" s="284">
        <f t="shared" si="8"/>
        <v>0</v>
      </c>
      <c r="Y74" s="284">
        <f t="shared" si="8"/>
        <v>0</v>
      </c>
      <c r="Z74" s="284">
        <f t="shared" si="8"/>
        <v>0</v>
      </c>
      <c r="AA74" s="284">
        <f t="shared" si="8"/>
        <v>0</v>
      </c>
      <c r="AB74" s="284">
        <f t="shared" si="8"/>
        <v>0</v>
      </c>
      <c r="AC74" s="284">
        <f t="shared" si="8"/>
        <v>0</v>
      </c>
      <c r="AD74" s="284">
        <f t="shared" si="8"/>
        <v>0</v>
      </c>
      <c r="AE74" s="284">
        <f t="shared" si="8"/>
        <v>0</v>
      </c>
      <c r="AF74" s="284">
        <f t="shared" si="8"/>
        <v>0</v>
      </c>
      <c r="AG74" s="285">
        <f t="shared" si="8"/>
        <v>0</v>
      </c>
      <c r="AH74" s="290">
        <f>SUM(AH75:AH103)</f>
        <v>0</v>
      </c>
      <c r="AI74" s="242"/>
      <c r="AJ74" s="149"/>
    </row>
    <row r="75" spans="1:42" ht="13.15" customHeight="1" x14ac:dyDescent="0.2">
      <c r="A75" s="136" t="str">
        <f>Central!E16</f>
        <v>-</v>
      </c>
      <c r="B75" s="206">
        <f>Central!Q16</f>
        <v>0</v>
      </c>
      <c r="C75" s="296"/>
      <c r="D75" s="296"/>
      <c r="E75" s="296"/>
      <c r="F75" s="296"/>
      <c r="G75" s="296"/>
      <c r="H75" s="296"/>
      <c r="I75" s="296"/>
      <c r="J75" s="296"/>
      <c r="K75" s="296"/>
      <c r="L75" s="296"/>
      <c r="M75" s="296"/>
      <c r="N75" s="296"/>
      <c r="O75" s="296"/>
      <c r="P75" s="296"/>
      <c r="Q75" s="296"/>
      <c r="R75" s="296"/>
      <c r="S75" s="296"/>
      <c r="T75" s="296"/>
      <c r="U75" s="296"/>
      <c r="V75" s="296"/>
      <c r="W75" s="296"/>
      <c r="X75" s="296"/>
      <c r="Y75" s="296"/>
      <c r="Z75" s="296"/>
      <c r="AA75" s="296"/>
      <c r="AB75" s="296"/>
      <c r="AC75" s="296"/>
      <c r="AD75" s="296"/>
      <c r="AE75" s="296"/>
      <c r="AF75" s="296"/>
      <c r="AG75" s="296"/>
      <c r="AH75" s="290">
        <f>ROUND(AI75/Central!$M$6,2)</f>
        <v>0</v>
      </c>
      <c r="AI75" s="239">
        <f t="shared" ref="AI75:AI103" si="9">SUM(C75:AG75)</f>
        <v>0</v>
      </c>
      <c r="AJ75" s="150"/>
      <c r="AK75" s="99"/>
      <c r="AL75" s="99"/>
      <c r="AM75" s="99"/>
      <c r="AN75" s="99"/>
      <c r="AO75" s="99"/>
      <c r="AP75" s="99"/>
    </row>
    <row r="76" spans="1:42" ht="13.15" hidden="1" customHeight="1" outlineLevel="1" x14ac:dyDescent="0.2">
      <c r="A76" s="207" t="s">
        <v>55</v>
      </c>
      <c r="B76" s="138"/>
      <c r="C76" s="296"/>
      <c r="D76" s="296"/>
      <c r="E76" s="296"/>
      <c r="F76" s="296"/>
      <c r="G76" s="296"/>
      <c r="H76" s="296"/>
      <c r="I76" s="296"/>
      <c r="J76" s="296"/>
      <c r="K76" s="296"/>
      <c r="L76" s="296"/>
      <c r="M76" s="296"/>
      <c r="N76" s="296"/>
      <c r="O76" s="296"/>
      <c r="P76" s="296"/>
      <c r="Q76" s="296"/>
      <c r="R76" s="296"/>
      <c r="S76" s="296"/>
      <c r="T76" s="296"/>
      <c r="U76" s="296"/>
      <c r="V76" s="296"/>
      <c r="W76" s="296"/>
      <c r="X76" s="296"/>
      <c r="Y76" s="296"/>
      <c r="Z76" s="296"/>
      <c r="AA76" s="296"/>
      <c r="AB76" s="296"/>
      <c r="AC76" s="296"/>
      <c r="AD76" s="296"/>
      <c r="AE76" s="296"/>
      <c r="AF76" s="296"/>
      <c r="AG76" s="296" t="s">
        <v>42</v>
      </c>
      <c r="AH76" s="290">
        <f>ROUND(AI76/Central!$M$6,2)</f>
        <v>0</v>
      </c>
      <c r="AI76" s="239">
        <f t="shared" si="9"/>
        <v>0</v>
      </c>
      <c r="AJ76" s="150"/>
      <c r="AK76" s="99"/>
      <c r="AL76" s="99"/>
      <c r="AM76" s="99"/>
      <c r="AN76" s="99"/>
      <c r="AO76" s="99"/>
      <c r="AP76" s="99"/>
    </row>
    <row r="77" spans="1:42" ht="13.15" customHeight="1" collapsed="1" x14ac:dyDescent="0.2">
      <c r="A77" s="136" t="str">
        <f>Central!E17</f>
        <v>-</v>
      </c>
      <c r="B77" s="206">
        <f>Central!Q17</f>
        <v>0</v>
      </c>
      <c r="C77" s="296"/>
      <c r="D77" s="296"/>
      <c r="E77" s="296"/>
      <c r="F77" s="296"/>
      <c r="G77" s="296"/>
      <c r="H77" s="296"/>
      <c r="I77" s="296"/>
      <c r="J77" s="296"/>
      <c r="K77" s="296"/>
      <c r="L77" s="296"/>
      <c r="M77" s="296"/>
      <c r="N77" s="296"/>
      <c r="O77" s="296"/>
      <c r="P77" s="296"/>
      <c r="Q77" s="296"/>
      <c r="R77" s="296"/>
      <c r="S77" s="296"/>
      <c r="T77" s="296"/>
      <c r="U77" s="296"/>
      <c r="V77" s="296"/>
      <c r="W77" s="296"/>
      <c r="X77" s="296"/>
      <c r="Y77" s="296"/>
      <c r="Z77" s="296"/>
      <c r="AA77" s="296"/>
      <c r="AB77" s="296"/>
      <c r="AC77" s="296"/>
      <c r="AD77" s="296"/>
      <c r="AE77" s="296"/>
      <c r="AF77" s="296"/>
      <c r="AG77" s="296"/>
      <c r="AH77" s="290">
        <f>ROUND(AI77/Central!$M$6,2)</f>
        <v>0</v>
      </c>
      <c r="AI77" s="239">
        <f t="shared" si="9"/>
        <v>0</v>
      </c>
      <c r="AJ77" s="150"/>
      <c r="AK77" s="99"/>
      <c r="AL77" s="99"/>
      <c r="AM77" s="99"/>
      <c r="AN77" s="99"/>
      <c r="AO77" s="99"/>
      <c r="AP77" s="99"/>
    </row>
    <row r="78" spans="1:42" ht="13.15" hidden="1" customHeight="1" outlineLevel="1" x14ac:dyDescent="0.2">
      <c r="A78" s="207" t="s">
        <v>55</v>
      </c>
      <c r="B78" s="138"/>
      <c r="C78" s="296"/>
      <c r="D78" s="296"/>
      <c r="E78" s="296"/>
      <c r="F78" s="296"/>
      <c r="G78" s="296"/>
      <c r="H78" s="296"/>
      <c r="I78" s="296"/>
      <c r="J78" s="296"/>
      <c r="K78" s="296"/>
      <c r="L78" s="296"/>
      <c r="M78" s="296"/>
      <c r="N78" s="296"/>
      <c r="O78" s="296"/>
      <c r="P78" s="296"/>
      <c r="Q78" s="296"/>
      <c r="R78" s="296"/>
      <c r="S78" s="296"/>
      <c r="T78" s="296"/>
      <c r="U78" s="296"/>
      <c r="V78" s="296"/>
      <c r="W78" s="296"/>
      <c r="X78" s="296"/>
      <c r="Y78" s="296"/>
      <c r="Z78" s="296"/>
      <c r="AA78" s="296"/>
      <c r="AB78" s="296"/>
      <c r="AC78" s="296"/>
      <c r="AD78" s="296"/>
      <c r="AE78" s="296"/>
      <c r="AF78" s="296"/>
      <c r="AG78" s="296" t="s">
        <v>42</v>
      </c>
      <c r="AH78" s="290">
        <f>ROUND(AI78/Central!$M$6,2)</f>
        <v>0</v>
      </c>
      <c r="AI78" s="239">
        <f t="shared" si="9"/>
        <v>0</v>
      </c>
      <c r="AJ78" s="150"/>
      <c r="AK78" s="99"/>
      <c r="AL78" s="99"/>
      <c r="AM78" s="99"/>
      <c r="AN78" s="99"/>
      <c r="AO78" s="99"/>
      <c r="AP78" s="99"/>
    </row>
    <row r="79" spans="1:42" ht="13.15" customHeight="1" collapsed="1" x14ac:dyDescent="0.2">
      <c r="A79" s="136" t="str">
        <f>Central!E18</f>
        <v>-</v>
      </c>
      <c r="B79" s="206">
        <f>Central!Q18</f>
        <v>0</v>
      </c>
      <c r="C79" s="296"/>
      <c r="D79" s="296"/>
      <c r="E79" s="296"/>
      <c r="F79" s="296"/>
      <c r="G79" s="296"/>
      <c r="H79" s="296"/>
      <c r="I79" s="296"/>
      <c r="J79" s="296"/>
      <c r="K79" s="296"/>
      <c r="L79" s="296"/>
      <c r="M79" s="296"/>
      <c r="N79" s="296"/>
      <c r="O79" s="296"/>
      <c r="P79" s="296"/>
      <c r="Q79" s="296"/>
      <c r="R79" s="296"/>
      <c r="S79" s="296"/>
      <c r="T79" s="296"/>
      <c r="U79" s="296"/>
      <c r="V79" s="296"/>
      <c r="W79" s="296"/>
      <c r="X79" s="296"/>
      <c r="Y79" s="296"/>
      <c r="Z79" s="296"/>
      <c r="AA79" s="296"/>
      <c r="AB79" s="296"/>
      <c r="AC79" s="296"/>
      <c r="AD79" s="296"/>
      <c r="AE79" s="296"/>
      <c r="AF79" s="296"/>
      <c r="AG79" s="296"/>
      <c r="AH79" s="290">
        <f>ROUND(AI79/Central!$M$6,2)</f>
        <v>0</v>
      </c>
      <c r="AI79" s="239">
        <f t="shared" si="9"/>
        <v>0</v>
      </c>
      <c r="AJ79" s="150"/>
      <c r="AK79" s="99"/>
      <c r="AL79" s="99"/>
      <c r="AM79" s="99"/>
      <c r="AN79" s="99"/>
      <c r="AO79" s="99"/>
      <c r="AP79" s="99"/>
    </row>
    <row r="80" spans="1:42" ht="13.15" hidden="1" customHeight="1" outlineLevel="1" x14ac:dyDescent="0.2">
      <c r="A80" s="207" t="s">
        <v>55</v>
      </c>
      <c r="B80" s="138"/>
      <c r="C80" s="296"/>
      <c r="D80" s="296"/>
      <c r="E80" s="296"/>
      <c r="F80" s="296"/>
      <c r="G80" s="296"/>
      <c r="H80" s="296"/>
      <c r="I80" s="296"/>
      <c r="J80" s="296"/>
      <c r="K80" s="296"/>
      <c r="L80" s="296"/>
      <c r="M80" s="296"/>
      <c r="N80" s="296"/>
      <c r="O80" s="296"/>
      <c r="P80" s="296"/>
      <c r="Q80" s="296"/>
      <c r="R80" s="296"/>
      <c r="S80" s="296"/>
      <c r="T80" s="296"/>
      <c r="U80" s="296"/>
      <c r="V80" s="296"/>
      <c r="W80" s="296"/>
      <c r="X80" s="296"/>
      <c r="Y80" s="296"/>
      <c r="Z80" s="296"/>
      <c r="AA80" s="296"/>
      <c r="AB80" s="296"/>
      <c r="AC80" s="296"/>
      <c r="AD80" s="296"/>
      <c r="AE80" s="296"/>
      <c r="AF80" s="296"/>
      <c r="AG80" s="296" t="s">
        <v>42</v>
      </c>
      <c r="AH80" s="290">
        <f>ROUND(AI80/Central!$M$6,2)</f>
        <v>0</v>
      </c>
      <c r="AI80" s="239">
        <f t="shared" si="9"/>
        <v>0</v>
      </c>
      <c r="AJ80" s="150"/>
      <c r="AK80" s="99"/>
      <c r="AL80" s="99"/>
      <c r="AM80" s="99"/>
      <c r="AN80" s="99"/>
      <c r="AO80" s="99"/>
      <c r="AP80" s="99"/>
    </row>
    <row r="81" spans="1:42" ht="13.15" customHeight="1" collapsed="1" x14ac:dyDescent="0.2">
      <c r="A81" s="136" t="str">
        <f>Central!E19</f>
        <v>-</v>
      </c>
      <c r="B81" s="206">
        <f>Central!Q19</f>
        <v>0</v>
      </c>
      <c r="C81" s="296"/>
      <c r="D81" s="296"/>
      <c r="E81" s="296"/>
      <c r="F81" s="296"/>
      <c r="G81" s="296"/>
      <c r="H81" s="296"/>
      <c r="I81" s="296"/>
      <c r="J81" s="296"/>
      <c r="K81" s="296"/>
      <c r="L81" s="296"/>
      <c r="M81" s="296"/>
      <c r="N81" s="296"/>
      <c r="O81" s="296"/>
      <c r="P81" s="296"/>
      <c r="Q81" s="296"/>
      <c r="R81" s="296"/>
      <c r="S81" s="296"/>
      <c r="T81" s="296"/>
      <c r="U81" s="296"/>
      <c r="V81" s="296"/>
      <c r="W81" s="296"/>
      <c r="X81" s="296"/>
      <c r="Y81" s="296"/>
      <c r="Z81" s="296"/>
      <c r="AA81" s="296"/>
      <c r="AB81" s="296"/>
      <c r="AC81" s="296"/>
      <c r="AD81" s="296"/>
      <c r="AE81" s="296"/>
      <c r="AF81" s="296"/>
      <c r="AG81" s="296"/>
      <c r="AH81" s="290">
        <f>ROUND(AI81/Central!$M$6,2)</f>
        <v>0</v>
      </c>
      <c r="AI81" s="239">
        <f t="shared" si="9"/>
        <v>0</v>
      </c>
      <c r="AJ81" s="150"/>
      <c r="AK81" s="99"/>
      <c r="AL81" s="99"/>
      <c r="AM81" s="99"/>
      <c r="AN81" s="99"/>
      <c r="AO81" s="99"/>
      <c r="AP81" s="99"/>
    </row>
    <row r="82" spans="1:42" ht="13.15" hidden="1" customHeight="1" outlineLevel="1" x14ac:dyDescent="0.2">
      <c r="A82" s="207" t="s">
        <v>55</v>
      </c>
      <c r="B82" s="138"/>
      <c r="C82" s="296"/>
      <c r="D82" s="296"/>
      <c r="E82" s="296"/>
      <c r="F82" s="296"/>
      <c r="G82" s="296"/>
      <c r="H82" s="296"/>
      <c r="I82" s="296"/>
      <c r="J82" s="296"/>
      <c r="K82" s="296"/>
      <c r="L82" s="296"/>
      <c r="M82" s="296"/>
      <c r="N82" s="296"/>
      <c r="O82" s="296"/>
      <c r="P82" s="296"/>
      <c r="Q82" s="296"/>
      <c r="R82" s="296"/>
      <c r="S82" s="296"/>
      <c r="T82" s="296"/>
      <c r="U82" s="296"/>
      <c r="V82" s="296"/>
      <c r="W82" s="296"/>
      <c r="X82" s="296"/>
      <c r="Y82" s="296"/>
      <c r="Z82" s="296"/>
      <c r="AA82" s="296"/>
      <c r="AB82" s="296"/>
      <c r="AC82" s="296"/>
      <c r="AD82" s="296"/>
      <c r="AE82" s="296"/>
      <c r="AF82" s="296"/>
      <c r="AG82" s="296" t="s">
        <v>42</v>
      </c>
      <c r="AH82" s="290">
        <f>ROUND(AI82/Central!$M$6,2)</f>
        <v>0</v>
      </c>
      <c r="AI82" s="239">
        <f t="shared" si="9"/>
        <v>0</v>
      </c>
      <c r="AJ82" s="150"/>
      <c r="AK82" s="99"/>
      <c r="AL82" s="99"/>
      <c r="AM82" s="99"/>
      <c r="AN82" s="99"/>
      <c r="AO82" s="99"/>
      <c r="AP82" s="99"/>
    </row>
    <row r="83" spans="1:42" ht="13.15" customHeight="1" collapsed="1" x14ac:dyDescent="0.2">
      <c r="A83" s="136" t="str">
        <f>Central!E20</f>
        <v>-</v>
      </c>
      <c r="B83" s="206">
        <f>Central!Q20</f>
        <v>0</v>
      </c>
      <c r="C83" s="296"/>
      <c r="D83" s="296"/>
      <c r="E83" s="296"/>
      <c r="F83" s="296"/>
      <c r="G83" s="296"/>
      <c r="H83" s="296"/>
      <c r="I83" s="296"/>
      <c r="J83" s="296"/>
      <c r="K83" s="296"/>
      <c r="L83" s="296"/>
      <c r="M83" s="296"/>
      <c r="N83" s="296"/>
      <c r="O83" s="296"/>
      <c r="P83" s="296"/>
      <c r="Q83" s="296"/>
      <c r="R83" s="296"/>
      <c r="S83" s="296"/>
      <c r="T83" s="296"/>
      <c r="U83" s="296"/>
      <c r="V83" s="296"/>
      <c r="W83" s="296"/>
      <c r="X83" s="296"/>
      <c r="Y83" s="296"/>
      <c r="Z83" s="296"/>
      <c r="AA83" s="296"/>
      <c r="AB83" s="296"/>
      <c r="AC83" s="296"/>
      <c r="AD83" s="296"/>
      <c r="AE83" s="296"/>
      <c r="AF83" s="296"/>
      <c r="AG83" s="296"/>
      <c r="AH83" s="290">
        <f>ROUND(AI83/Central!$M$6,2)</f>
        <v>0</v>
      </c>
      <c r="AI83" s="239">
        <f t="shared" si="9"/>
        <v>0</v>
      </c>
      <c r="AJ83" s="150"/>
      <c r="AK83" s="99"/>
      <c r="AL83" s="99"/>
      <c r="AM83" s="99"/>
      <c r="AN83" s="99"/>
      <c r="AO83" s="99"/>
      <c r="AP83" s="99"/>
    </row>
    <row r="84" spans="1:42" ht="13.15" hidden="1" customHeight="1" outlineLevel="1" x14ac:dyDescent="0.2">
      <c r="A84" s="207" t="s">
        <v>55</v>
      </c>
      <c r="B84" s="138"/>
      <c r="C84" s="296"/>
      <c r="D84" s="296"/>
      <c r="E84" s="296"/>
      <c r="F84" s="296"/>
      <c r="G84" s="296"/>
      <c r="H84" s="296"/>
      <c r="I84" s="296"/>
      <c r="J84" s="296"/>
      <c r="K84" s="296"/>
      <c r="L84" s="296"/>
      <c r="M84" s="296"/>
      <c r="N84" s="296"/>
      <c r="O84" s="296"/>
      <c r="P84" s="296"/>
      <c r="Q84" s="296"/>
      <c r="R84" s="296"/>
      <c r="S84" s="296"/>
      <c r="T84" s="296"/>
      <c r="U84" s="296"/>
      <c r="V84" s="296"/>
      <c r="W84" s="296"/>
      <c r="X84" s="296"/>
      <c r="Y84" s="296"/>
      <c r="Z84" s="296"/>
      <c r="AA84" s="296"/>
      <c r="AB84" s="296"/>
      <c r="AC84" s="296"/>
      <c r="AD84" s="296"/>
      <c r="AE84" s="296"/>
      <c r="AF84" s="296"/>
      <c r="AG84" s="296" t="s">
        <v>42</v>
      </c>
      <c r="AH84" s="290">
        <f>ROUND(AI84/Central!$M$6,2)</f>
        <v>0</v>
      </c>
      <c r="AI84" s="239">
        <f t="shared" si="9"/>
        <v>0</v>
      </c>
      <c r="AJ84" s="150"/>
      <c r="AK84" s="99"/>
      <c r="AL84" s="99"/>
      <c r="AM84" s="99"/>
      <c r="AN84" s="99"/>
      <c r="AO84" s="99"/>
      <c r="AP84" s="99"/>
    </row>
    <row r="85" spans="1:42" ht="13.15" customHeight="1" collapsed="1" x14ac:dyDescent="0.2">
      <c r="A85" s="136" t="str">
        <f>Central!E21</f>
        <v>-</v>
      </c>
      <c r="B85" s="206">
        <f>Central!Q21</f>
        <v>0</v>
      </c>
      <c r="C85" s="296"/>
      <c r="D85" s="296"/>
      <c r="E85" s="296"/>
      <c r="F85" s="296"/>
      <c r="G85" s="296"/>
      <c r="H85" s="296"/>
      <c r="I85" s="296"/>
      <c r="J85" s="296"/>
      <c r="K85" s="296"/>
      <c r="L85" s="296"/>
      <c r="M85" s="296"/>
      <c r="N85" s="296"/>
      <c r="O85" s="296"/>
      <c r="P85" s="296"/>
      <c r="Q85" s="296"/>
      <c r="R85" s="296"/>
      <c r="S85" s="296"/>
      <c r="T85" s="296"/>
      <c r="U85" s="296"/>
      <c r="V85" s="296"/>
      <c r="W85" s="296"/>
      <c r="X85" s="296"/>
      <c r="Y85" s="296"/>
      <c r="Z85" s="296"/>
      <c r="AA85" s="296"/>
      <c r="AB85" s="296"/>
      <c r="AC85" s="296"/>
      <c r="AD85" s="296"/>
      <c r="AE85" s="296"/>
      <c r="AF85" s="296"/>
      <c r="AG85" s="296"/>
      <c r="AH85" s="290">
        <f>ROUND(AI85/Central!$M$6,2)</f>
        <v>0</v>
      </c>
      <c r="AI85" s="239">
        <f t="shared" si="9"/>
        <v>0</v>
      </c>
      <c r="AJ85" s="150"/>
      <c r="AK85" s="99"/>
      <c r="AL85" s="99"/>
      <c r="AM85" s="99"/>
      <c r="AN85" s="99"/>
      <c r="AO85" s="99"/>
      <c r="AP85" s="99"/>
    </row>
    <row r="86" spans="1:42" ht="13.15" hidden="1" customHeight="1" outlineLevel="1" x14ac:dyDescent="0.2">
      <c r="A86" s="207" t="s">
        <v>55</v>
      </c>
      <c r="B86" s="138"/>
      <c r="C86" s="296"/>
      <c r="D86" s="296"/>
      <c r="E86" s="296"/>
      <c r="F86" s="296"/>
      <c r="G86" s="296"/>
      <c r="H86" s="296"/>
      <c r="I86" s="296"/>
      <c r="J86" s="296"/>
      <c r="K86" s="296"/>
      <c r="L86" s="296"/>
      <c r="M86" s="296"/>
      <c r="N86" s="296"/>
      <c r="O86" s="296"/>
      <c r="P86" s="296"/>
      <c r="Q86" s="296"/>
      <c r="R86" s="296"/>
      <c r="S86" s="296"/>
      <c r="T86" s="296"/>
      <c r="U86" s="296"/>
      <c r="V86" s="296"/>
      <c r="W86" s="296"/>
      <c r="X86" s="296"/>
      <c r="Y86" s="296"/>
      <c r="Z86" s="296"/>
      <c r="AA86" s="296"/>
      <c r="AB86" s="296"/>
      <c r="AC86" s="296"/>
      <c r="AD86" s="296"/>
      <c r="AE86" s="296"/>
      <c r="AF86" s="296"/>
      <c r="AG86" s="296" t="s">
        <v>42</v>
      </c>
      <c r="AH86" s="290">
        <f>ROUND(AI86/Central!$M$6,2)</f>
        <v>0</v>
      </c>
      <c r="AI86" s="239">
        <f t="shared" si="9"/>
        <v>0</v>
      </c>
      <c r="AJ86" s="150"/>
      <c r="AK86" s="99"/>
      <c r="AL86" s="99"/>
      <c r="AM86" s="99"/>
      <c r="AN86" s="99"/>
      <c r="AO86" s="99"/>
      <c r="AP86" s="99"/>
    </row>
    <row r="87" spans="1:42" ht="13.15" customHeight="1" collapsed="1" x14ac:dyDescent="0.2">
      <c r="A87" s="136" t="str">
        <f>Central!E22</f>
        <v>-</v>
      </c>
      <c r="B87" s="206">
        <f>Central!Q22</f>
        <v>0</v>
      </c>
      <c r="C87" s="296"/>
      <c r="D87" s="296"/>
      <c r="E87" s="296"/>
      <c r="F87" s="296"/>
      <c r="G87" s="296"/>
      <c r="H87" s="296"/>
      <c r="I87" s="296"/>
      <c r="J87" s="296"/>
      <c r="K87" s="296"/>
      <c r="L87" s="296"/>
      <c r="M87" s="296"/>
      <c r="N87" s="296"/>
      <c r="O87" s="296"/>
      <c r="P87" s="296"/>
      <c r="Q87" s="296"/>
      <c r="R87" s="296"/>
      <c r="S87" s="296"/>
      <c r="T87" s="296"/>
      <c r="U87" s="296"/>
      <c r="V87" s="296"/>
      <c r="W87" s="296"/>
      <c r="X87" s="296"/>
      <c r="Y87" s="296"/>
      <c r="Z87" s="296"/>
      <c r="AA87" s="296"/>
      <c r="AB87" s="296"/>
      <c r="AC87" s="296"/>
      <c r="AD87" s="296"/>
      <c r="AE87" s="296"/>
      <c r="AF87" s="296"/>
      <c r="AG87" s="296"/>
      <c r="AH87" s="290">
        <f>ROUND(AI87/Central!$M$6,2)</f>
        <v>0</v>
      </c>
      <c r="AI87" s="239">
        <f t="shared" si="9"/>
        <v>0</v>
      </c>
      <c r="AJ87" s="150"/>
      <c r="AK87" s="99"/>
      <c r="AL87" s="99"/>
      <c r="AM87" s="99"/>
      <c r="AN87" s="99"/>
      <c r="AO87" s="99"/>
      <c r="AP87" s="99"/>
    </row>
    <row r="88" spans="1:42" ht="13.15" hidden="1" customHeight="1" outlineLevel="1" x14ac:dyDescent="0.2">
      <c r="A88" s="207" t="s">
        <v>55</v>
      </c>
      <c r="B88" s="138"/>
      <c r="C88" s="296"/>
      <c r="D88" s="296"/>
      <c r="E88" s="296"/>
      <c r="F88" s="296"/>
      <c r="G88" s="296"/>
      <c r="H88" s="296"/>
      <c r="I88" s="296"/>
      <c r="J88" s="296"/>
      <c r="K88" s="296"/>
      <c r="L88" s="296"/>
      <c r="M88" s="296"/>
      <c r="N88" s="296"/>
      <c r="O88" s="296"/>
      <c r="P88" s="296"/>
      <c r="Q88" s="296"/>
      <c r="R88" s="296"/>
      <c r="S88" s="296"/>
      <c r="T88" s="296"/>
      <c r="U88" s="296"/>
      <c r="V88" s="296"/>
      <c r="W88" s="296"/>
      <c r="X88" s="296"/>
      <c r="Y88" s="296"/>
      <c r="Z88" s="296"/>
      <c r="AA88" s="296"/>
      <c r="AB88" s="296"/>
      <c r="AC88" s="296"/>
      <c r="AD88" s="296"/>
      <c r="AE88" s="296"/>
      <c r="AF88" s="296"/>
      <c r="AG88" s="296" t="s">
        <v>42</v>
      </c>
      <c r="AH88" s="290">
        <f>ROUND(AI88/Central!$M$6,2)</f>
        <v>0</v>
      </c>
      <c r="AI88" s="239">
        <f t="shared" si="9"/>
        <v>0</v>
      </c>
      <c r="AJ88" s="150"/>
      <c r="AK88" s="99"/>
      <c r="AL88" s="99"/>
      <c r="AM88" s="99"/>
      <c r="AN88" s="99"/>
      <c r="AO88" s="99"/>
      <c r="AP88" s="99"/>
    </row>
    <row r="89" spans="1:42" ht="13.15" customHeight="1" collapsed="1" x14ac:dyDescent="0.2">
      <c r="A89" s="136" t="str">
        <f>Central!E23</f>
        <v>-</v>
      </c>
      <c r="B89" s="206">
        <f>Central!Q23</f>
        <v>0</v>
      </c>
      <c r="C89" s="296"/>
      <c r="D89" s="296"/>
      <c r="E89" s="296"/>
      <c r="F89" s="296"/>
      <c r="G89" s="296"/>
      <c r="H89" s="296"/>
      <c r="I89" s="296"/>
      <c r="J89" s="296"/>
      <c r="K89" s="296"/>
      <c r="L89" s="296"/>
      <c r="M89" s="296"/>
      <c r="N89" s="296"/>
      <c r="O89" s="296"/>
      <c r="P89" s="296"/>
      <c r="Q89" s="296"/>
      <c r="R89" s="296"/>
      <c r="S89" s="296"/>
      <c r="T89" s="296"/>
      <c r="U89" s="296"/>
      <c r="V89" s="296"/>
      <c r="W89" s="296"/>
      <c r="X89" s="296"/>
      <c r="Y89" s="296"/>
      <c r="Z89" s="296"/>
      <c r="AA89" s="296"/>
      <c r="AB89" s="296"/>
      <c r="AC89" s="296"/>
      <c r="AD89" s="296"/>
      <c r="AE89" s="296"/>
      <c r="AF89" s="296"/>
      <c r="AG89" s="296"/>
      <c r="AH89" s="290">
        <f>ROUND(AI89/Central!$M$6,2)</f>
        <v>0</v>
      </c>
      <c r="AI89" s="239">
        <f t="shared" si="9"/>
        <v>0</v>
      </c>
      <c r="AJ89" s="150"/>
      <c r="AK89" s="99"/>
      <c r="AL89" s="99"/>
      <c r="AM89" s="99"/>
      <c r="AN89" s="99"/>
      <c r="AO89" s="99"/>
      <c r="AP89" s="99"/>
    </row>
    <row r="90" spans="1:42" ht="13.15" hidden="1" customHeight="1" outlineLevel="1" x14ac:dyDescent="0.2">
      <c r="A90" s="207" t="s">
        <v>55</v>
      </c>
      <c r="B90" s="138"/>
      <c r="C90" s="296"/>
      <c r="D90" s="296"/>
      <c r="E90" s="296"/>
      <c r="F90" s="296"/>
      <c r="G90" s="296"/>
      <c r="H90" s="296"/>
      <c r="I90" s="296"/>
      <c r="J90" s="296"/>
      <c r="K90" s="296"/>
      <c r="L90" s="296"/>
      <c r="M90" s="296"/>
      <c r="N90" s="296"/>
      <c r="O90" s="296"/>
      <c r="P90" s="296"/>
      <c r="Q90" s="296"/>
      <c r="R90" s="296"/>
      <c r="S90" s="296"/>
      <c r="T90" s="296"/>
      <c r="U90" s="296"/>
      <c r="V90" s="296"/>
      <c r="W90" s="296"/>
      <c r="X90" s="296"/>
      <c r="Y90" s="296"/>
      <c r="Z90" s="296"/>
      <c r="AA90" s="296"/>
      <c r="AB90" s="296"/>
      <c r="AC90" s="296"/>
      <c r="AD90" s="296"/>
      <c r="AE90" s="296"/>
      <c r="AF90" s="296"/>
      <c r="AG90" s="296" t="s">
        <v>42</v>
      </c>
      <c r="AH90" s="290">
        <f>ROUND(AI90/Central!$M$6,2)</f>
        <v>0</v>
      </c>
      <c r="AI90" s="239">
        <f t="shared" si="9"/>
        <v>0</v>
      </c>
      <c r="AJ90" s="150"/>
      <c r="AK90" s="99"/>
      <c r="AL90" s="99"/>
      <c r="AM90" s="99"/>
      <c r="AN90" s="99"/>
      <c r="AO90" s="99"/>
      <c r="AP90" s="99"/>
    </row>
    <row r="91" spans="1:42" ht="13.15" customHeight="1" collapsed="1" x14ac:dyDescent="0.2">
      <c r="A91" s="136" t="str">
        <f>Central!E24</f>
        <v>-</v>
      </c>
      <c r="B91" s="206">
        <f>Central!Q24</f>
        <v>0</v>
      </c>
      <c r="C91" s="296"/>
      <c r="D91" s="296"/>
      <c r="E91" s="296"/>
      <c r="F91" s="296"/>
      <c r="G91" s="296"/>
      <c r="H91" s="296"/>
      <c r="I91" s="296"/>
      <c r="J91" s="296"/>
      <c r="K91" s="296"/>
      <c r="L91" s="296"/>
      <c r="M91" s="296"/>
      <c r="N91" s="296"/>
      <c r="O91" s="296"/>
      <c r="P91" s="296"/>
      <c r="Q91" s="296"/>
      <c r="R91" s="296"/>
      <c r="S91" s="296"/>
      <c r="T91" s="296"/>
      <c r="U91" s="296"/>
      <c r="V91" s="296"/>
      <c r="W91" s="296"/>
      <c r="X91" s="296"/>
      <c r="Y91" s="296"/>
      <c r="Z91" s="296"/>
      <c r="AA91" s="296"/>
      <c r="AB91" s="296"/>
      <c r="AC91" s="296"/>
      <c r="AD91" s="296"/>
      <c r="AE91" s="296"/>
      <c r="AF91" s="296"/>
      <c r="AG91" s="296"/>
      <c r="AH91" s="290">
        <f>ROUND(AI91/Central!$M$6,2)</f>
        <v>0</v>
      </c>
      <c r="AI91" s="239">
        <f t="shared" si="9"/>
        <v>0</v>
      </c>
      <c r="AJ91" s="150"/>
      <c r="AK91" s="99"/>
      <c r="AL91" s="99"/>
      <c r="AM91" s="99"/>
      <c r="AN91" s="99"/>
      <c r="AO91" s="99"/>
      <c r="AP91" s="99"/>
    </row>
    <row r="92" spans="1:42" ht="13.15" hidden="1" customHeight="1" outlineLevel="1" x14ac:dyDescent="0.2">
      <c r="A92" s="207" t="s">
        <v>55</v>
      </c>
      <c r="B92" s="138"/>
      <c r="C92" s="296" t="s">
        <v>42</v>
      </c>
      <c r="D92" s="296" t="s">
        <v>42</v>
      </c>
      <c r="E92" s="296" t="s">
        <v>42</v>
      </c>
      <c r="F92" s="296" t="s">
        <v>42</v>
      </c>
      <c r="G92" s="296" t="s">
        <v>42</v>
      </c>
      <c r="H92" s="296" t="s">
        <v>42</v>
      </c>
      <c r="I92" s="296" t="s">
        <v>42</v>
      </c>
      <c r="J92" s="296" t="s">
        <v>42</v>
      </c>
      <c r="K92" s="296" t="s">
        <v>42</v>
      </c>
      <c r="L92" s="296" t="s">
        <v>42</v>
      </c>
      <c r="M92" s="296" t="s">
        <v>42</v>
      </c>
      <c r="N92" s="296" t="s">
        <v>42</v>
      </c>
      <c r="O92" s="296" t="s">
        <v>42</v>
      </c>
      <c r="P92" s="296" t="s">
        <v>42</v>
      </c>
      <c r="Q92" s="296" t="s">
        <v>42</v>
      </c>
      <c r="R92" s="296" t="s">
        <v>42</v>
      </c>
      <c r="S92" s="296" t="s">
        <v>42</v>
      </c>
      <c r="T92" s="296" t="s">
        <v>42</v>
      </c>
      <c r="U92" s="296" t="s">
        <v>42</v>
      </c>
      <c r="V92" s="296" t="s">
        <v>42</v>
      </c>
      <c r="W92" s="296" t="s">
        <v>42</v>
      </c>
      <c r="X92" s="296" t="s">
        <v>42</v>
      </c>
      <c r="Y92" s="296" t="s">
        <v>42</v>
      </c>
      <c r="Z92" s="296" t="s">
        <v>42</v>
      </c>
      <c r="AA92" s="296" t="s">
        <v>42</v>
      </c>
      <c r="AB92" s="296" t="s">
        <v>42</v>
      </c>
      <c r="AC92" s="296" t="s">
        <v>42</v>
      </c>
      <c r="AD92" s="296" t="s">
        <v>42</v>
      </c>
      <c r="AE92" s="296" t="s">
        <v>42</v>
      </c>
      <c r="AF92" s="296" t="s">
        <v>42</v>
      </c>
      <c r="AG92" s="296" t="s">
        <v>42</v>
      </c>
      <c r="AH92" s="290">
        <f>ROUND(AI92/Central!$M$6,2)</f>
        <v>0</v>
      </c>
      <c r="AI92" s="239">
        <f t="shared" si="9"/>
        <v>0</v>
      </c>
      <c r="AJ92" s="150"/>
      <c r="AK92" s="99"/>
      <c r="AL92" s="99"/>
      <c r="AM92" s="99"/>
      <c r="AN92" s="99"/>
      <c r="AO92" s="99"/>
      <c r="AP92" s="99"/>
    </row>
    <row r="93" spans="1:42" ht="13.15" customHeight="1" collapsed="1" x14ac:dyDescent="0.2">
      <c r="A93" s="136" t="str">
        <f>Central!E25</f>
        <v>-</v>
      </c>
      <c r="B93" s="206">
        <f>Central!Q25</f>
        <v>0</v>
      </c>
      <c r="C93" s="296"/>
      <c r="D93" s="296"/>
      <c r="E93" s="296"/>
      <c r="F93" s="296"/>
      <c r="G93" s="296"/>
      <c r="H93" s="296"/>
      <c r="I93" s="296"/>
      <c r="J93" s="296"/>
      <c r="K93" s="296"/>
      <c r="L93" s="296"/>
      <c r="M93" s="296"/>
      <c r="N93" s="296"/>
      <c r="O93" s="296"/>
      <c r="P93" s="296"/>
      <c r="Q93" s="296"/>
      <c r="R93" s="296"/>
      <c r="S93" s="296"/>
      <c r="T93" s="296"/>
      <c r="U93" s="296"/>
      <c r="V93" s="296"/>
      <c r="W93" s="296"/>
      <c r="X93" s="296"/>
      <c r="Y93" s="296"/>
      <c r="Z93" s="296"/>
      <c r="AA93" s="296"/>
      <c r="AB93" s="296"/>
      <c r="AC93" s="296"/>
      <c r="AD93" s="296"/>
      <c r="AE93" s="296"/>
      <c r="AF93" s="296"/>
      <c r="AG93" s="296"/>
      <c r="AH93" s="290">
        <f>ROUND(AI93/Central!$M$6,2)</f>
        <v>0</v>
      </c>
      <c r="AI93" s="239">
        <f t="shared" si="9"/>
        <v>0</v>
      </c>
      <c r="AJ93" s="150"/>
      <c r="AK93" s="99"/>
      <c r="AL93" s="99"/>
      <c r="AM93" s="99"/>
      <c r="AN93" s="99"/>
      <c r="AO93" s="99"/>
      <c r="AP93" s="99"/>
    </row>
    <row r="94" spans="1:42" ht="13.15" hidden="1" customHeight="1" outlineLevel="1" x14ac:dyDescent="0.2">
      <c r="A94" s="207" t="s">
        <v>55</v>
      </c>
      <c r="B94" s="138"/>
      <c r="C94" s="296" t="s">
        <v>42</v>
      </c>
      <c r="D94" s="296" t="s">
        <v>42</v>
      </c>
      <c r="E94" s="296" t="s">
        <v>42</v>
      </c>
      <c r="F94" s="296" t="s">
        <v>42</v>
      </c>
      <c r="G94" s="296" t="s">
        <v>42</v>
      </c>
      <c r="H94" s="296" t="s">
        <v>42</v>
      </c>
      <c r="I94" s="296" t="s">
        <v>42</v>
      </c>
      <c r="J94" s="296" t="s">
        <v>42</v>
      </c>
      <c r="K94" s="296" t="s">
        <v>42</v>
      </c>
      <c r="L94" s="296" t="s">
        <v>42</v>
      </c>
      <c r="M94" s="296" t="s">
        <v>42</v>
      </c>
      <c r="N94" s="296" t="s">
        <v>42</v>
      </c>
      <c r="O94" s="296" t="s">
        <v>42</v>
      </c>
      <c r="P94" s="296" t="s">
        <v>42</v>
      </c>
      <c r="Q94" s="296" t="s">
        <v>42</v>
      </c>
      <c r="R94" s="296" t="s">
        <v>42</v>
      </c>
      <c r="S94" s="296" t="s">
        <v>42</v>
      </c>
      <c r="T94" s="296" t="s">
        <v>42</v>
      </c>
      <c r="U94" s="296" t="s">
        <v>42</v>
      </c>
      <c r="V94" s="296" t="s">
        <v>42</v>
      </c>
      <c r="W94" s="296" t="s">
        <v>42</v>
      </c>
      <c r="X94" s="296" t="s">
        <v>42</v>
      </c>
      <c r="Y94" s="296" t="s">
        <v>42</v>
      </c>
      <c r="Z94" s="296" t="s">
        <v>42</v>
      </c>
      <c r="AA94" s="296" t="s">
        <v>42</v>
      </c>
      <c r="AB94" s="296" t="s">
        <v>42</v>
      </c>
      <c r="AC94" s="296" t="s">
        <v>42</v>
      </c>
      <c r="AD94" s="296" t="s">
        <v>42</v>
      </c>
      <c r="AE94" s="296" t="s">
        <v>42</v>
      </c>
      <c r="AF94" s="296" t="s">
        <v>42</v>
      </c>
      <c r="AG94" s="296" t="s">
        <v>42</v>
      </c>
      <c r="AH94" s="290">
        <f>ROUND(AI94/Central!$M$6,2)</f>
        <v>0</v>
      </c>
      <c r="AI94" s="239">
        <f t="shared" si="9"/>
        <v>0</v>
      </c>
      <c r="AJ94" s="150"/>
      <c r="AK94" s="99"/>
      <c r="AL94" s="99"/>
      <c r="AM94" s="99"/>
      <c r="AN94" s="99"/>
      <c r="AO94" s="99"/>
      <c r="AP94" s="99"/>
    </row>
    <row r="95" spans="1:42" ht="13.15" customHeight="1" collapsed="1" x14ac:dyDescent="0.2">
      <c r="A95" s="136" t="str">
        <f>Central!E26</f>
        <v>-</v>
      </c>
      <c r="B95" s="206">
        <f>Central!Q26</f>
        <v>0</v>
      </c>
      <c r="C95" s="296"/>
      <c r="D95" s="296"/>
      <c r="E95" s="296"/>
      <c r="F95" s="296"/>
      <c r="G95" s="296"/>
      <c r="H95" s="296"/>
      <c r="I95" s="296"/>
      <c r="J95" s="296"/>
      <c r="K95" s="296"/>
      <c r="L95" s="296"/>
      <c r="M95" s="296"/>
      <c r="N95" s="296"/>
      <c r="O95" s="296"/>
      <c r="P95" s="296"/>
      <c r="Q95" s="296"/>
      <c r="R95" s="296"/>
      <c r="S95" s="296"/>
      <c r="T95" s="296"/>
      <c r="U95" s="296"/>
      <c r="V95" s="296"/>
      <c r="W95" s="296"/>
      <c r="X95" s="296"/>
      <c r="Y95" s="296"/>
      <c r="Z95" s="296"/>
      <c r="AA95" s="296"/>
      <c r="AB95" s="296"/>
      <c r="AC95" s="296"/>
      <c r="AD95" s="296"/>
      <c r="AE95" s="296"/>
      <c r="AF95" s="296"/>
      <c r="AG95" s="296"/>
      <c r="AH95" s="290">
        <f>ROUND(AI95/Central!$M$6,2)</f>
        <v>0</v>
      </c>
      <c r="AI95" s="239">
        <f t="shared" si="9"/>
        <v>0</v>
      </c>
      <c r="AJ95" s="150"/>
      <c r="AK95" s="99"/>
      <c r="AL95" s="99"/>
      <c r="AM95" s="99"/>
      <c r="AN95" s="99"/>
      <c r="AO95" s="99"/>
      <c r="AP95" s="99"/>
    </row>
    <row r="96" spans="1:42" ht="13.15" hidden="1" customHeight="1" outlineLevel="1" x14ac:dyDescent="0.2">
      <c r="A96" s="207" t="s">
        <v>55</v>
      </c>
      <c r="B96" s="138"/>
      <c r="C96" s="296" t="s">
        <v>42</v>
      </c>
      <c r="D96" s="296" t="s">
        <v>42</v>
      </c>
      <c r="E96" s="296" t="s">
        <v>42</v>
      </c>
      <c r="F96" s="296" t="s">
        <v>42</v>
      </c>
      <c r="G96" s="296" t="s">
        <v>42</v>
      </c>
      <c r="H96" s="296" t="s">
        <v>42</v>
      </c>
      <c r="I96" s="296" t="s">
        <v>42</v>
      </c>
      <c r="J96" s="296" t="s">
        <v>42</v>
      </c>
      <c r="K96" s="296" t="s">
        <v>42</v>
      </c>
      <c r="L96" s="296" t="s">
        <v>42</v>
      </c>
      <c r="M96" s="296" t="s">
        <v>42</v>
      </c>
      <c r="N96" s="296" t="s">
        <v>42</v>
      </c>
      <c r="O96" s="296" t="s">
        <v>42</v>
      </c>
      <c r="P96" s="296" t="s">
        <v>42</v>
      </c>
      <c r="Q96" s="296" t="s">
        <v>42</v>
      </c>
      <c r="R96" s="296" t="s">
        <v>42</v>
      </c>
      <c r="S96" s="296" t="s">
        <v>42</v>
      </c>
      <c r="T96" s="296" t="s">
        <v>42</v>
      </c>
      <c r="U96" s="296" t="s">
        <v>42</v>
      </c>
      <c r="V96" s="296" t="s">
        <v>42</v>
      </c>
      <c r="W96" s="296" t="s">
        <v>42</v>
      </c>
      <c r="X96" s="296" t="s">
        <v>42</v>
      </c>
      <c r="Y96" s="296" t="s">
        <v>42</v>
      </c>
      <c r="Z96" s="296" t="s">
        <v>42</v>
      </c>
      <c r="AA96" s="296" t="s">
        <v>42</v>
      </c>
      <c r="AB96" s="296" t="s">
        <v>42</v>
      </c>
      <c r="AC96" s="296" t="s">
        <v>42</v>
      </c>
      <c r="AD96" s="296" t="s">
        <v>42</v>
      </c>
      <c r="AE96" s="296" t="s">
        <v>42</v>
      </c>
      <c r="AF96" s="296" t="s">
        <v>42</v>
      </c>
      <c r="AG96" s="296" t="s">
        <v>42</v>
      </c>
      <c r="AH96" s="290">
        <f>ROUND(AI96/Central!$M$6,2)</f>
        <v>0</v>
      </c>
      <c r="AI96" s="239">
        <f t="shared" si="9"/>
        <v>0</v>
      </c>
      <c r="AJ96" s="150"/>
      <c r="AK96" s="99"/>
      <c r="AL96" s="99"/>
      <c r="AM96" s="99"/>
      <c r="AN96" s="99"/>
      <c r="AO96" s="99"/>
      <c r="AP96" s="99"/>
    </row>
    <row r="97" spans="1:42" ht="13.15" customHeight="1" collapsed="1" x14ac:dyDescent="0.2">
      <c r="A97" s="136" t="str">
        <f>Central!E27</f>
        <v>-</v>
      </c>
      <c r="B97" s="206">
        <f>Central!Q27</f>
        <v>0</v>
      </c>
      <c r="C97" s="296"/>
      <c r="D97" s="296"/>
      <c r="E97" s="296"/>
      <c r="F97" s="296"/>
      <c r="G97" s="296"/>
      <c r="H97" s="296"/>
      <c r="I97" s="296"/>
      <c r="J97" s="296"/>
      <c r="K97" s="296"/>
      <c r="L97" s="296"/>
      <c r="M97" s="296"/>
      <c r="N97" s="296"/>
      <c r="O97" s="296"/>
      <c r="P97" s="296"/>
      <c r="Q97" s="296"/>
      <c r="R97" s="296"/>
      <c r="S97" s="296"/>
      <c r="T97" s="296"/>
      <c r="U97" s="296"/>
      <c r="V97" s="296"/>
      <c r="W97" s="296"/>
      <c r="X97" s="296"/>
      <c r="Y97" s="296"/>
      <c r="Z97" s="296"/>
      <c r="AA97" s="296"/>
      <c r="AB97" s="296"/>
      <c r="AC97" s="296"/>
      <c r="AD97" s="296"/>
      <c r="AE97" s="296"/>
      <c r="AF97" s="296"/>
      <c r="AG97" s="296"/>
      <c r="AH97" s="290">
        <f>ROUND(AI97/Central!$M$6,2)</f>
        <v>0</v>
      </c>
      <c r="AI97" s="239">
        <f t="shared" si="9"/>
        <v>0</v>
      </c>
      <c r="AJ97" s="150"/>
      <c r="AK97" s="99"/>
      <c r="AL97" s="99"/>
      <c r="AM97" s="99"/>
      <c r="AN97" s="99"/>
      <c r="AO97" s="99"/>
      <c r="AP97" s="99"/>
    </row>
    <row r="98" spans="1:42" ht="13.15" hidden="1" customHeight="1" outlineLevel="1" x14ac:dyDescent="0.2">
      <c r="A98" s="207" t="s">
        <v>55</v>
      </c>
      <c r="B98" s="138"/>
      <c r="C98" s="296" t="s">
        <v>42</v>
      </c>
      <c r="D98" s="296" t="s">
        <v>42</v>
      </c>
      <c r="E98" s="296" t="s">
        <v>42</v>
      </c>
      <c r="F98" s="296" t="s">
        <v>42</v>
      </c>
      <c r="G98" s="296" t="s">
        <v>42</v>
      </c>
      <c r="H98" s="296" t="s">
        <v>42</v>
      </c>
      <c r="I98" s="296" t="s">
        <v>42</v>
      </c>
      <c r="J98" s="296" t="s">
        <v>42</v>
      </c>
      <c r="K98" s="296" t="s">
        <v>42</v>
      </c>
      <c r="L98" s="296" t="s">
        <v>42</v>
      </c>
      <c r="M98" s="296" t="s">
        <v>42</v>
      </c>
      <c r="N98" s="296" t="s">
        <v>42</v>
      </c>
      <c r="O98" s="296" t="s">
        <v>42</v>
      </c>
      <c r="P98" s="296" t="s">
        <v>42</v>
      </c>
      <c r="Q98" s="296" t="s">
        <v>42</v>
      </c>
      <c r="R98" s="296" t="s">
        <v>42</v>
      </c>
      <c r="S98" s="296" t="s">
        <v>42</v>
      </c>
      <c r="T98" s="296" t="s">
        <v>42</v>
      </c>
      <c r="U98" s="296" t="s">
        <v>42</v>
      </c>
      <c r="V98" s="296" t="s">
        <v>42</v>
      </c>
      <c r="W98" s="296" t="s">
        <v>42</v>
      </c>
      <c r="X98" s="296" t="s">
        <v>42</v>
      </c>
      <c r="Y98" s="296" t="s">
        <v>42</v>
      </c>
      <c r="Z98" s="296" t="s">
        <v>42</v>
      </c>
      <c r="AA98" s="296" t="s">
        <v>42</v>
      </c>
      <c r="AB98" s="296" t="s">
        <v>42</v>
      </c>
      <c r="AC98" s="296" t="s">
        <v>42</v>
      </c>
      <c r="AD98" s="296" t="s">
        <v>42</v>
      </c>
      <c r="AE98" s="296" t="s">
        <v>42</v>
      </c>
      <c r="AF98" s="296" t="s">
        <v>42</v>
      </c>
      <c r="AG98" s="296" t="s">
        <v>42</v>
      </c>
      <c r="AH98" s="290">
        <f>ROUND(AI98/Central!$M$6,2)</f>
        <v>0</v>
      </c>
      <c r="AI98" s="239">
        <f t="shared" si="9"/>
        <v>0</v>
      </c>
      <c r="AJ98" s="150"/>
      <c r="AK98" s="99"/>
      <c r="AL98" s="99"/>
      <c r="AM98" s="99"/>
      <c r="AN98" s="99"/>
      <c r="AO98" s="99"/>
      <c r="AP98" s="99"/>
    </row>
    <row r="99" spans="1:42" ht="13.15" customHeight="1" collapsed="1" x14ac:dyDescent="0.2">
      <c r="A99" s="136" t="str">
        <f>Central!E28</f>
        <v>-</v>
      </c>
      <c r="B99" s="206">
        <f>Central!Q28</f>
        <v>0</v>
      </c>
      <c r="C99" s="296"/>
      <c r="D99" s="296"/>
      <c r="E99" s="296"/>
      <c r="F99" s="296"/>
      <c r="G99" s="296"/>
      <c r="H99" s="296"/>
      <c r="I99" s="296"/>
      <c r="J99" s="296"/>
      <c r="K99" s="296"/>
      <c r="L99" s="296"/>
      <c r="M99" s="296"/>
      <c r="N99" s="296"/>
      <c r="O99" s="296"/>
      <c r="P99" s="296"/>
      <c r="Q99" s="296"/>
      <c r="R99" s="296"/>
      <c r="S99" s="296"/>
      <c r="T99" s="296"/>
      <c r="U99" s="296"/>
      <c r="V99" s="296"/>
      <c r="W99" s="296"/>
      <c r="X99" s="296"/>
      <c r="Y99" s="296"/>
      <c r="Z99" s="296"/>
      <c r="AA99" s="296"/>
      <c r="AB99" s="296"/>
      <c r="AC99" s="296"/>
      <c r="AD99" s="296"/>
      <c r="AE99" s="296"/>
      <c r="AF99" s="296"/>
      <c r="AG99" s="296"/>
      <c r="AH99" s="290">
        <f>ROUND(AI99/Central!$M$6,2)</f>
        <v>0</v>
      </c>
      <c r="AI99" s="239">
        <f t="shared" si="9"/>
        <v>0</v>
      </c>
      <c r="AJ99" s="150"/>
      <c r="AK99" s="99"/>
      <c r="AL99" s="99"/>
      <c r="AM99" s="99"/>
      <c r="AN99" s="99"/>
      <c r="AO99" s="99"/>
      <c r="AP99" s="99"/>
    </row>
    <row r="100" spans="1:42" ht="13.15" hidden="1" customHeight="1" outlineLevel="1" x14ac:dyDescent="0.2">
      <c r="A100" s="207" t="s">
        <v>55</v>
      </c>
      <c r="B100" s="138"/>
      <c r="C100" s="296" t="s">
        <v>42</v>
      </c>
      <c r="D100" s="296" t="s">
        <v>42</v>
      </c>
      <c r="E100" s="296" t="s">
        <v>42</v>
      </c>
      <c r="F100" s="296" t="s">
        <v>42</v>
      </c>
      <c r="G100" s="296" t="s">
        <v>42</v>
      </c>
      <c r="H100" s="296" t="s">
        <v>42</v>
      </c>
      <c r="I100" s="296" t="s">
        <v>42</v>
      </c>
      <c r="J100" s="296" t="s">
        <v>42</v>
      </c>
      <c r="K100" s="296" t="s">
        <v>42</v>
      </c>
      <c r="L100" s="296" t="s">
        <v>42</v>
      </c>
      <c r="M100" s="296" t="s">
        <v>42</v>
      </c>
      <c r="N100" s="296" t="s">
        <v>42</v>
      </c>
      <c r="O100" s="296" t="s">
        <v>42</v>
      </c>
      <c r="P100" s="296" t="s">
        <v>42</v>
      </c>
      <c r="Q100" s="296" t="s">
        <v>42</v>
      </c>
      <c r="R100" s="296" t="s">
        <v>42</v>
      </c>
      <c r="S100" s="296" t="s">
        <v>42</v>
      </c>
      <c r="T100" s="296" t="s">
        <v>42</v>
      </c>
      <c r="U100" s="296" t="s">
        <v>42</v>
      </c>
      <c r="V100" s="296" t="s">
        <v>42</v>
      </c>
      <c r="W100" s="296" t="s">
        <v>42</v>
      </c>
      <c r="X100" s="296" t="s">
        <v>42</v>
      </c>
      <c r="Y100" s="296" t="s">
        <v>42</v>
      </c>
      <c r="Z100" s="296" t="s">
        <v>42</v>
      </c>
      <c r="AA100" s="296" t="s">
        <v>42</v>
      </c>
      <c r="AB100" s="296" t="s">
        <v>42</v>
      </c>
      <c r="AC100" s="296" t="s">
        <v>42</v>
      </c>
      <c r="AD100" s="296" t="s">
        <v>42</v>
      </c>
      <c r="AE100" s="296" t="s">
        <v>42</v>
      </c>
      <c r="AF100" s="296" t="s">
        <v>42</v>
      </c>
      <c r="AG100" s="296" t="s">
        <v>42</v>
      </c>
      <c r="AH100" s="290">
        <f>ROUND(AI100/Central!$M$6,2)</f>
        <v>0</v>
      </c>
      <c r="AI100" s="239">
        <f t="shared" si="9"/>
        <v>0</v>
      </c>
      <c r="AJ100" s="150"/>
      <c r="AK100" s="99"/>
      <c r="AL100" s="99"/>
      <c r="AM100" s="99"/>
      <c r="AN100" s="99"/>
      <c r="AO100" s="99"/>
      <c r="AP100" s="99"/>
    </row>
    <row r="101" spans="1:42" ht="13.15" customHeight="1" collapsed="1" x14ac:dyDescent="0.2">
      <c r="A101" s="136" t="str">
        <f>Central!E29</f>
        <v>-</v>
      </c>
      <c r="B101" s="206">
        <f>Central!Q29</f>
        <v>0</v>
      </c>
      <c r="C101" s="296"/>
      <c r="D101" s="296"/>
      <c r="E101" s="296"/>
      <c r="F101" s="296"/>
      <c r="G101" s="296"/>
      <c r="H101" s="296"/>
      <c r="I101" s="296"/>
      <c r="J101" s="296"/>
      <c r="K101" s="296"/>
      <c r="L101" s="296"/>
      <c r="M101" s="296"/>
      <c r="N101" s="296"/>
      <c r="O101" s="296"/>
      <c r="P101" s="296"/>
      <c r="Q101" s="296"/>
      <c r="R101" s="296"/>
      <c r="S101" s="296"/>
      <c r="T101" s="296"/>
      <c r="U101" s="296"/>
      <c r="V101" s="296"/>
      <c r="W101" s="296"/>
      <c r="X101" s="296"/>
      <c r="Y101" s="296"/>
      <c r="Z101" s="296"/>
      <c r="AA101" s="296"/>
      <c r="AB101" s="296"/>
      <c r="AC101" s="296"/>
      <c r="AD101" s="296"/>
      <c r="AE101" s="296"/>
      <c r="AF101" s="296"/>
      <c r="AG101" s="296"/>
      <c r="AH101" s="290">
        <f>ROUND(AI101/Central!$M$6,2)</f>
        <v>0</v>
      </c>
      <c r="AI101" s="239">
        <f t="shared" si="9"/>
        <v>0</v>
      </c>
      <c r="AJ101" s="150"/>
      <c r="AK101" s="99"/>
      <c r="AL101" s="99"/>
      <c r="AM101" s="99"/>
      <c r="AN101" s="99"/>
      <c r="AO101" s="99"/>
      <c r="AP101" s="99"/>
    </row>
    <row r="102" spans="1:42" ht="13.15" hidden="1" customHeight="1" outlineLevel="1" x14ac:dyDescent="0.2">
      <c r="A102" s="207" t="s">
        <v>55</v>
      </c>
      <c r="B102" s="138"/>
      <c r="C102" s="296" t="s">
        <v>42</v>
      </c>
      <c r="D102" s="296" t="s">
        <v>42</v>
      </c>
      <c r="E102" s="296" t="s">
        <v>42</v>
      </c>
      <c r="F102" s="296" t="s">
        <v>42</v>
      </c>
      <c r="G102" s="296" t="s">
        <v>42</v>
      </c>
      <c r="H102" s="296" t="s">
        <v>42</v>
      </c>
      <c r="I102" s="296" t="s">
        <v>42</v>
      </c>
      <c r="J102" s="296" t="s">
        <v>42</v>
      </c>
      <c r="K102" s="296" t="s">
        <v>42</v>
      </c>
      <c r="L102" s="296" t="s">
        <v>42</v>
      </c>
      <c r="M102" s="296" t="s">
        <v>42</v>
      </c>
      <c r="N102" s="296" t="s">
        <v>42</v>
      </c>
      <c r="O102" s="296" t="s">
        <v>42</v>
      </c>
      <c r="P102" s="296" t="s">
        <v>42</v>
      </c>
      <c r="Q102" s="296" t="s">
        <v>42</v>
      </c>
      <c r="R102" s="296" t="s">
        <v>42</v>
      </c>
      <c r="S102" s="296" t="s">
        <v>42</v>
      </c>
      <c r="T102" s="296" t="s">
        <v>42</v>
      </c>
      <c r="U102" s="296" t="s">
        <v>42</v>
      </c>
      <c r="V102" s="296" t="s">
        <v>42</v>
      </c>
      <c r="W102" s="296" t="s">
        <v>42</v>
      </c>
      <c r="X102" s="296" t="s">
        <v>42</v>
      </c>
      <c r="Y102" s="296" t="s">
        <v>42</v>
      </c>
      <c r="Z102" s="296" t="s">
        <v>42</v>
      </c>
      <c r="AA102" s="296" t="s">
        <v>42</v>
      </c>
      <c r="AB102" s="296" t="s">
        <v>42</v>
      </c>
      <c r="AC102" s="296" t="s">
        <v>42</v>
      </c>
      <c r="AD102" s="296" t="s">
        <v>42</v>
      </c>
      <c r="AE102" s="296" t="s">
        <v>42</v>
      </c>
      <c r="AF102" s="296" t="s">
        <v>42</v>
      </c>
      <c r="AG102" s="296" t="s">
        <v>42</v>
      </c>
      <c r="AH102" s="290">
        <f>ROUND(AI102/Central!$M$6,2)</f>
        <v>0</v>
      </c>
      <c r="AI102" s="239">
        <f t="shared" si="9"/>
        <v>0</v>
      </c>
      <c r="AJ102" s="150"/>
      <c r="AK102" s="99"/>
      <c r="AL102" s="99"/>
      <c r="AM102" s="99"/>
      <c r="AN102" s="99"/>
      <c r="AO102" s="99"/>
      <c r="AP102" s="99"/>
    </row>
    <row r="103" spans="1:42" ht="13.15" customHeight="1" collapsed="1" x14ac:dyDescent="0.2">
      <c r="A103" s="137" t="str">
        <f>Central!E30</f>
        <v>-</v>
      </c>
      <c r="B103" s="206">
        <f>Central!Q30</f>
        <v>0</v>
      </c>
      <c r="C103" s="296"/>
      <c r="D103" s="296"/>
      <c r="E103" s="296"/>
      <c r="F103" s="296"/>
      <c r="G103" s="296"/>
      <c r="H103" s="296"/>
      <c r="I103" s="296"/>
      <c r="J103" s="296"/>
      <c r="K103" s="296"/>
      <c r="L103" s="296"/>
      <c r="M103" s="296"/>
      <c r="N103" s="296"/>
      <c r="O103" s="296"/>
      <c r="P103" s="296"/>
      <c r="Q103" s="296"/>
      <c r="R103" s="296"/>
      <c r="S103" s="296"/>
      <c r="T103" s="296"/>
      <c r="U103" s="296"/>
      <c r="V103" s="296"/>
      <c r="W103" s="296"/>
      <c r="X103" s="296"/>
      <c r="Y103" s="296"/>
      <c r="Z103" s="296"/>
      <c r="AA103" s="296"/>
      <c r="AB103" s="296"/>
      <c r="AC103" s="296"/>
      <c r="AD103" s="296"/>
      <c r="AE103" s="296"/>
      <c r="AF103" s="296"/>
      <c r="AG103" s="296"/>
      <c r="AH103" s="290">
        <f>ROUND(AI103/Central!$M$6,2)</f>
        <v>0</v>
      </c>
      <c r="AI103" s="239">
        <f t="shared" si="9"/>
        <v>0</v>
      </c>
      <c r="AJ103" s="150"/>
      <c r="AK103" s="99"/>
      <c r="AL103" s="99"/>
      <c r="AM103" s="99"/>
      <c r="AN103" s="99"/>
      <c r="AO103" s="99"/>
      <c r="AP103" s="99"/>
    </row>
    <row r="104" spans="1:42" ht="13.15" hidden="1" customHeight="1" outlineLevel="1" x14ac:dyDescent="0.2">
      <c r="A104" s="207" t="s">
        <v>55</v>
      </c>
      <c r="B104" s="138"/>
      <c r="C104" s="223" t="s">
        <v>42</v>
      </c>
      <c r="D104" s="223" t="s">
        <v>42</v>
      </c>
      <c r="E104" s="223" t="s">
        <v>42</v>
      </c>
      <c r="F104" s="223" t="s">
        <v>42</v>
      </c>
      <c r="G104" s="223" t="s">
        <v>42</v>
      </c>
      <c r="H104" s="223" t="s">
        <v>42</v>
      </c>
      <c r="I104" s="223" t="s">
        <v>42</v>
      </c>
      <c r="J104" s="223" t="s">
        <v>42</v>
      </c>
      <c r="K104" s="223" t="s">
        <v>42</v>
      </c>
      <c r="L104" s="223" t="s">
        <v>42</v>
      </c>
      <c r="M104" s="223" t="s">
        <v>42</v>
      </c>
      <c r="N104" s="223" t="s">
        <v>42</v>
      </c>
      <c r="O104" s="223" t="s">
        <v>42</v>
      </c>
      <c r="P104" s="223" t="s">
        <v>42</v>
      </c>
      <c r="Q104" s="223" t="s">
        <v>42</v>
      </c>
      <c r="R104" s="223" t="s">
        <v>42</v>
      </c>
      <c r="S104" s="223" t="s">
        <v>42</v>
      </c>
      <c r="T104" s="223" t="s">
        <v>42</v>
      </c>
      <c r="U104" s="223" t="s">
        <v>42</v>
      </c>
      <c r="V104" s="223" t="s">
        <v>42</v>
      </c>
      <c r="W104" s="223" t="s">
        <v>42</v>
      </c>
      <c r="X104" s="223" t="s">
        <v>42</v>
      </c>
      <c r="Y104" s="223" t="s">
        <v>42</v>
      </c>
      <c r="Z104" s="223" t="s">
        <v>42</v>
      </c>
      <c r="AA104" s="223" t="s">
        <v>42</v>
      </c>
      <c r="AB104" s="223" t="s">
        <v>42</v>
      </c>
      <c r="AC104" s="223" t="s">
        <v>42</v>
      </c>
      <c r="AD104" s="223" t="s">
        <v>42</v>
      </c>
      <c r="AE104" s="223" t="s">
        <v>42</v>
      </c>
      <c r="AF104" s="223" t="s">
        <v>42</v>
      </c>
      <c r="AG104" s="223" t="s">
        <v>42</v>
      </c>
      <c r="AH104" s="241">
        <f>ROUND(AI104/Central!$M$6,2)</f>
        <v>0</v>
      </c>
      <c r="AI104" s="222"/>
      <c r="AJ104" s="150"/>
      <c r="AK104" s="99"/>
      <c r="AL104" s="99"/>
      <c r="AM104" s="99"/>
      <c r="AN104" s="99"/>
      <c r="AO104" s="99"/>
      <c r="AP104" s="99"/>
    </row>
    <row r="105" spans="1:42" ht="13.15" hidden="1" customHeight="1" collapsed="1" x14ac:dyDescent="0.2">
      <c r="A105" s="143"/>
      <c r="B105" s="205"/>
      <c r="C105" s="224"/>
      <c r="D105" s="224"/>
      <c r="E105" s="224"/>
      <c r="F105" s="224"/>
      <c r="G105" s="224"/>
      <c r="H105" s="224"/>
      <c r="I105" s="224"/>
      <c r="J105" s="224"/>
      <c r="K105" s="224"/>
      <c r="L105" s="224"/>
      <c r="M105" s="224"/>
      <c r="N105" s="224"/>
      <c r="O105" s="224"/>
      <c r="P105" s="224"/>
      <c r="Q105" s="224"/>
      <c r="R105" s="224"/>
      <c r="S105" s="224"/>
      <c r="T105" s="224"/>
      <c r="U105" s="224"/>
      <c r="V105" s="224"/>
      <c r="W105" s="224"/>
      <c r="X105" s="224"/>
      <c r="Y105" s="224"/>
      <c r="Z105" s="224"/>
      <c r="AA105" s="224"/>
      <c r="AB105" s="224"/>
      <c r="AC105" s="224"/>
      <c r="AD105" s="224"/>
      <c r="AE105" s="224"/>
      <c r="AF105" s="224"/>
      <c r="AG105" s="224"/>
      <c r="AH105" s="241">
        <f>ROUND(AI105/Central!$M$6,2)</f>
        <v>0</v>
      </c>
      <c r="AI105" s="230"/>
      <c r="AJ105" s="102"/>
      <c r="AK105" s="99"/>
      <c r="AL105" s="99"/>
      <c r="AM105" s="99"/>
      <c r="AN105" s="99"/>
      <c r="AO105" s="99"/>
      <c r="AP105" s="99"/>
    </row>
    <row r="106" spans="1:42" s="128" customFormat="1" ht="16.5" hidden="1" customHeight="1" x14ac:dyDescent="0.2">
      <c r="A106" s="139" t="s">
        <v>56</v>
      </c>
      <c r="B106" s="135"/>
      <c r="C106" s="225">
        <f>SUM(C107:C109)</f>
        <v>0</v>
      </c>
      <c r="D106" s="225">
        <f>SUM(D107:D109)</f>
        <v>0</v>
      </c>
      <c r="E106" s="225">
        <f>SUM(E107:E109)</f>
        <v>0</v>
      </c>
      <c r="F106" s="225">
        <f>SUM(F107:F109)</f>
        <v>0</v>
      </c>
      <c r="G106" s="225">
        <f>SUM(G107:G110)</f>
        <v>0</v>
      </c>
      <c r="H106" s="225">
        <f t="shared" ref="H106:AG106" si="10">SUM(H107:H110)</f>
        <v>0</v>
      </c>
      <c r="I106" s="225">
        <f t="shared" si="10"/>
        <v>0</v>
      </c>
      <c r="J106" s="225">
        <f t="shared" si="10"/>
        <v>0</v>
      </c>
      <c r="K106" s="225">
        <f t="shared" si="10"/>
        <v>0</v>
      </c>
      <c r="L106" s="225">
        <f t="shared" si="10"/>
        <v>0</v>
      </c>
      <c r="M106" s="225">
        <f t="shared" si="10"/>
        <v>0</v>
      </c>
      <c r="N106" s="225">
        <f t="shared" si="10"/>
        <v>0</v>
      </c>
      <c r="O106" s="225">
        <f t="shared" si="10"/>
        <v>0</v>
      </c>
      <c r="P106" s="225">
        <f t="shared" si="10"/>
        <v>0</v>
      </c>
      <c r="Q106" s="225">
        <f t="shared" si="10"/>
        <v>0</v>
      </c>
      <c r="R106" s="225">
        <f t="shared" si="10"/>
        <v>0</v>
      </c>
      <c r="S106" s="225">
        <f t="shared" si="10"/>
        <v>0</v>
      </c>
      <c r="T106" s="225">
        <f t="shared" si="10"/>
        <v>0</v>
      </c>
      <c r="U106" s="225">
        <f t="shared" si="10"/>
        <v>0</v>
      </c>
      <c r="V106" s="225">
        <f t="shared" si="10"/>
        <v>0</v>
      </c>
      <c r="W106" s="225">
        <f t="shared" si="10"/>
        <v>0</v>
      </c>
      <c r="X106" s="225">
        <f t="shared" si="10"/>
        <v>0</v>
      </c>
      <c r="Y106" s="225">
        <f t="shared" si="10"/>
        <v>0</v>
      </c>
      <c r="Z106" s="225">
        <f t="shared" si="10"/>
        <v>0</v>
      </c>
      <c r="AA106" s="225">
        <f t="shared" si="10"/>
        <v>0</v>
      </c>
      <c r="AB106" s="225">
        <f t="shared" si="10"/>
        <v>0</v>
      </c>
      <c r="AC106" s="225">
        <f t="shared" si="10"/>
        <v>0</v>
      </c>
      <c r="AD106" s="225">
        <f t="shared" si="10"/>
        <v>0</v>
      </c>
      <c r="AE106" s="225">
        <f t="shared" si="10"/>
        <v>0</v>
      </c>
      <c r="AF106" s="225">
        <f t="shared" si="10"/>
        <v>0</v>
      </c>
      <c r="AG106" s="225">
        <f t="shared" si="10"/>
        <v>0</v>
      </c>
      <c r="AH106" s="241">
        <f>ROUND(AI106/Central!$M$6,2)</f>
        <v>0</v>
      </c>
      <c r="AI106" s="225"/>
      <c r="AJ106" s="151"/>
    </row>
    <row r="107" spans="1:42" ht="13.15" hidden="1" customHeight="1" x14ac:dyDescent="0.2">
      <c r="A107" s="136" t="s">
        <v>56</v>
      </c>
      <c r="B107" s="137"/>
      <c r="C107" s="221"/>
      <c r="D107" s="221"/>
      <c r="E107" s="221"/>
      <c r="F107" s="221"/>
      <c r="G107" s="221"/>
      <c r="H107" s="221"/>
      <c r="I107" s="221"/>
      <c r="J107" s="221"/>
      <c r="K107" s="221"/>
      <c r="L107" s="221"/>
      <c r="M107" s="221"/>
      <c r="N107" s="221"/>
      <c r="O107" s="221"/>
      <c r="P107" s="221"/>
      <c r="Q107" s="221"/>
      <c r="R107" s="221"/>
      <c r="S107" s="221"/>
      <c r="T107" s="221"/>
      <c r="U107" s="221"/>
      <c r="V107" s="221"/>
      <c r="W107" s="221"/>
      <c r="X107" s="221"/>
      <c r="Y107" s="221"/>
      <c r="Z107" s="221"/>
      <c r="AA107" s="221"/>
      <c r="AB107" s="221"/>
      <c r="AC107" s="221"/>
      <c r="AD107" s="221"/>
      <c r="AE107" s="221"/>
      <c r="AF107" s="221"/>
      <c r="AG107" s="221"/>
      <c r="AH107" s="241">
        <f>ROUND(AI107/Central!$M$6,2)</f>
        <v>0</v>
      </c>
      <c r="AI107" s="222"/>
      <c r="AJ107" s="150"/>
      <c r="AK107" s="99"/>
      <c r="AL107" s="99"/>
      <c r="AM107" s="99"/>
      <c r="AN107" s="99"/>
      <c r="AO107" s="99"/>
      <c r="AP107" s="99"/>
    </row>
    <row r="108" spans="1:42" ht="13.15" hidden="1" customHeight="1" x14ac:dyDescent="0.2">
      <c r="A108" s="136"/>
      <c r="B108" s="137"/>
      <c r="C108" s="221"/>
      <c r="D108" s="221"/>
      <c r="E108" s="221"/>
      <c r="F108" s="221"/>
      <c r="G108" s="221"/>
      <c r="H108" s="221"/>
      <c r="I108" s="221"/>
      <c r="J108" s="221"/>
      <c r="K108" s="221"/>
      <c r="L108" s="221"/>
      <c r="M108" s="221"/>
      <c r="N108" s="221"/>
      <c r="O108" s="221"/>
      <c r="P108" s="221"/>
      <c r="Q108" s="221"/>
      <c r="R108" s="221"/>
      <c r="S108" s="221"/>
      <c r="T108" s="221"/>
      <c r="U108" s="221"/>
      <c r="V108" s="221"/>
      <c r="W108" s="221"/>
      <c r="X108" s="221"/>
      <c r="Y108" s="221"/>
      <c r="Z108" s="221"/>
      <c r="AA108" s="221"/>
      <c r="AB108" s="221"/>
      <c r="AC108" s="221"/>
      <c r="AD108" s="221"/>
      <c r="AE108" s="221"/>
      <c r="AF108" s="221"/>
      <c r="AG108" s="221"/>
      <c r="AH108" s="241">
        <f>ROUND(AI108/Central!$M$6,2)</f>
        <v>0</v>
      </c>
      <c r="AI108" s="222"/>
      <c r="AJ108" s="150"/>
      <c r="AK108" s="99"/>
      <c r="AL108" s="99"/>
      <c r="AM108" s="99"/>
      <c r="AN108" s="99"/>
      <c r="AO108" s="99"/>
      <c r="AP108" s="99"/>
    </row>
    <row r="109" spans="1:42" ht="13.15" hidden="1" customHeight="1" x14ac:dyDescent="0.2">
      <c r="A109" s="136"/>
      <c r="B109" s="137"/>
      <c r="C109" s="221"/>
      <c r="D109" s="221"/>
      <c r="E109" s="221"/>
      <c r="F109" s="221"/>
      <c r="G109" s="221"/>
      <c r="H109" s="221"/>
      <c r="I109" s="221"/>
      <c r="J109" s="221"/>
      <c r="K109" s="221"/>
      <c r="L109" s="221"/>
      <c r="M109" s="221"/>
      <c r="N109" s="221"/>
      <c r="O109" s="221"/>
      <c r="P109" s="221"/>
      <c r="Q109" s="221"/>
      <c r="R109" s="221"/>
      <c r="S109" s="221"/>
      <c r="T109" s="221"/>
      <c r="U109" s="221"/>
      <c r="V109" s="221"/>
      <c r="W109" s="221"/>
      <c r="X109" s="221"/>
      <c r="Y109" s="221"/>
      <c r="Z109" s="221"/>
      <c r="AA109" s="221"/>
      <c r="AB109" s="221"/>
      <c r="AC109" s="221"/>
      <c r="AD109" s="221"/>
      <c r="AE109" s="221"/>
      <c r="AF109" s="221"/>
      <c r="AG109" s="221"/>
      <c r="AH109" s="241">
        <f>ROUND(AI109/Central!$M$6,2)</f>
        <v>0</v>
      </c>
      <c r="AI109" s="222"/>
      <c r="AJ109" s="150"/>
      <c r="AK109" s="99"/>
      <c r="AL109" s="99"/>
      <c r="AM109" s="99"/>
      <c r="AN109" s="99"/>
      <c r="AO109" s="99"/>
      <c r="AP109" s="99"/>
    </row>
    <row r="110" spans="1:42" s="131" customFormat="1" ht="13.15" hidden="1" customHeight="1" x14ac:dyDescent="0.2">
      <c r="A110" s="140"/>
      <c r="B110" s="141"/>
      <c r="C110" s="221"/>
      <c r="D110" s="221"/>
      <c r="E110" s="221"/>
      <c r="F110" s="221"/>
      <c r="G110" s="226"/>
      <c r="H110" s="226"/>
      <c r="I110" s="226"/>
      <c r="J110" s="226"/>
      <c r="K110" s="226"/>
      <c r="L110" s="226"/>
      <c r="M110" s="226"/>
      <c r="N110" s="226"/>
      <c r="O110" s="226"/>
      <c r="P110" s="226"/>
      <c r="Q110" s="226"/>
      <c r="R110" s="226"/>
      <c r="S110" s="226"/>
      <c r="T110" s="226"/>
      <c r="U110" s="226"/>
      <c r="V110" s="226"/>
      <c r="W110" s="226"/>
      <c r="X110" s="226"/>
      <c r="Y110" s="226"/>
      <c r="Z110" s="226"/>
      <c r="AA110" s="226"/>
      <c r="AB110" s="226"/>
      <c r="AC110" s="226"/>
      <c r="AD110" s="226"/>
      <c r="AE110" s="226"/>
      <c r="AF110" s="226"/>
      <c r="AG110" s="226"/>
      <c r="AH110" s="241">
        <f>ROUND(AI110/Central!$M$6,2)</f>
        <v>0</v>
      </c>
      <c r="AI110" s="227"/>
      <c r="AJ110" s="152"/>
      <c r="AK110" s="118"/>
      <c r="AL110" s="118"/>
      <c r="AM110" s="118"/>
      <c r="AN110" s="118"/>
      <c r="AO110" s="118"/>
      <c r="AP110" s="118"/>
    </row>
    <row r="111" spans="1:42" hidden="1" x14ac:dyDescent="0.2">
      <c r="A111" s="145"/>
      <c r="B111" s="146"/>
      <c r="C111" s="147"/>
      <c r="D111" s="147"/>
      <c r="E111" s="147"/>
      <c r="F111" s="147"/>
      <c r="G111" s="147"/>
      <c r="H111" s="147"/>
      <c r="I111" s="147"/>
      <c r="J111" s="147"/>
      <c r="K111" s="147"/>
      <c r="L111" s="147"/>
      <c r="M111" s="147"/>
      <c r="N111" s="147"/>
      <c r="O111" s="147"/>
      <c r="P111" s="147"/>
      <c r="Q111" s="147"/>
      <c r="R111" s="147"/>
      <c r="S111" s="147"/>
      <c r="T111" s="147"/>
      <c r="U111" s="147"/>
      <c r="V111" s="147"/>
      <c r="W111" s="147"/>
      <c r="X111" s="147"/>
      <c r="Y111" s="147"/>
      <c r="Z111" s="147"/>
      <c r="AA111" s="147"/>
      <c r="AB111" s="147"/>
      <c r="AC111" s="147"/>
      <c r="AD111" s="147"/>
      <c r="AE111" s="147"/>
      <c r="AF111" s="147"/>
      <c r="AG111" s="147"/>
      <c r="AH111" s="241">
        <f>ROUND(AI111/Central!$M$6,2)</f>
        <v>0</v>
      </c>
      <c r="AI111" s="100"/>
      <c r="AJ111" s="126"/>
      <c r="AK111" s="99"/>
      <c r="AL111" s="99"/>
      <c r="AM111" s="99"/>
      <c r="AN111" s="99"/>
      <c r="AO111" s="99"/>
      <c r="AP111" s="99"/>
    </row>
    <row r="112" spans="1:42" x14ac:dyDescent="0.2">
      <c r="A112" s="129"/>
      <c r="B112" s="104"/>
      <c r="C112" s="130"/>
      <c r="D112" s="130"/>
      <c r="E112" s="130"/>
      <c r="F112" s="130"/>
      <c r="G112" s="130"/>
      <c r="H112" s="130"/>
      <c r="I112" s="130"/>
      <c r="J112" s="130"/>
      <c r="K112" s="130"/>
      <c r="L112" s="130"/>
      <c r="M112" s="130"/>
      <c r="N112" s="130"/>
      <c r="O112" s="130"/>
      <c r="P112" s="130"/>
      <c r="Q112" s="130"/>
      <c r="R112" s="130"/>
      <c r="S112" s="130"/>
      <c r="T112" s="130"/>
      <c r="U112" s="130"/>
      <c r="V112" s="130"/>
      <c r="W112" s="130"/>
      <c r="X112" s="130"/>
      <c r="Y112" s="130"/>
      <c r="Z112" s="130"/>
      <c r="AA112" s="130"/>
      <c r="AB112" s="130"/>
      <c r="AC112" s="130"/>
      <c r="AD112" s="130"/>
      <c r="AE112" s="130"/>
      <c r="AF112" s="130"/>
      <c r="AG112" s="130"/>
      <c r="AH112" s="130"/>
      <c r="AI112" s="130"/>
      <c r="AJ112" s="102"/>
      <c r="AK112" s="99"/>
      <c r="AL112" s="99"/>
      <c r="AM112" s="99"/>
      <c r="AN112" s="99"/>
      <c r="AO112" s="99"/>
      <c r="AP112" s="99"/>
    </row>
    <row r="113" spans="1:42" x14ac:dyDescent="0.2">
      <c r="A113" s="243"/>
      <c r="B113" s="96"/>
      <c r="C113" s="99"/>
      <c r="D113" s="99"/>
      <c r="E113" s="99"/>
      <c r="F113" s="99"/>
      <c r="G113" s="99"/>
      <c r="H113" s="99"/>
      <c r="I113" s="99"/>
      <c r="J113" s="99"/>
      <c r="K113" s="99"/>
      <c r="L113" s="99"/>
      <c r="M113" s="96"/>
      <c r="N113" s="99"/>
      <c r="O113" s="102"/>
      <c r="P113" s="99"/>
      <c r="Q113" s="99"/>
      <c r="R113" s="99"/>
      <c r="S113" s="99"/>
      <c r="T113" s="99"/>
      <c r="U113" s="99"/>
      <c r="V113" s="99"/>
      <c r="W113" s="99"/>
      <c r="X113" s="99"/>
      <c r="Y113" s="99"/>
      <c r="Z113" s="99"/>
      <c r="AA113" s="99"/>
      <c r="AB113" s="99"/>
      <c r="AC113" s="99"/>
      <c r="AD113" s="99"/>
      <c r="AE113" s="100"/>
      <c r="AF113" s="101"/>
      <c r="AG113" s="99"/>
      <c r="AH113" s="99"/>
      <c r="AI113" s="99"/>
      <c r="AJ113" s="99"/>
      <c r="AK113" s="99"/>
      <c r="AL113" s="99"/>
      <c r="AM113" s="99"/>
      <c r="AN113" s="99"/>
      <c r="AO113" s="99"/>
      <c r="AP113" s="99"/>
    </row>
    <row r="114" spans="1:42" x14ac:dyDescent="0.2">
      <c r="B114" s="99"/>
      <c r="C114" s="99"/>
      <c r="D114" s="99"/>
      <c r="E114" s="99"/>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99"/>
      <c r="AD114" s="99"/>
      <c r="AE114" s="100"/>
      <c r="AF114" s="102"/>
      <c r="AG114" s="99"/>
      <c r="AH114" s="99"/>
      <c r="AI114" s="99"/>
      <c r="AJ114" s="99"/>
      <c r="AK114" s="99"/>
      <c r="AL114" s="99"/>
      <c r="AM114" s="99"/>
      <c r="AN114" s="99"/>
      <c r="AO114" s="99"/>
      <c r="AP114" s="99"/>
    </row>
    <row r="115" spans="1:42" x14ac:dyDescent="0.2">
      <c r="B115" s="99"/>
      <c r="C115" s="99"/>
      <c r="D115" s="99"/>
      <c r="E115" s="99"/>
      <c r="F115" s="99"/>
      <c r="G115" s="99"/>
      <c r="H115" s="99"/>
      <c r="I115" s="99"/>
      <c r="J115" s="99"/>
      <c r="K115" s="99"/>
      <c r="L115" s="99"/>
      <c r="M115" s="99"/>
      <c r="N115" s="99"/>
      <c r="O115" s="99"/>
      <c r="P115" s="99"/>
      <c r="Q115" s="99"/>
      <c r="R115" s="99"/>
      <c r="S115" s="99"/>
      <c r="T115" s="99"/>
      <c r="U115" s="99"/>
      <c r="V115" s="99"/>
      <c r="W115" s="99"/>
      <c r="X115" s="99"/>
      <c r="Y115" s="99"/>
      <c r="Z115" s="99"/>
      <c r="AA115" s="99"/>
      <c r="AB115" s="99"/>
      <c r="AC115" s="99"/>
      <c r="AD115" s="99"/>
      <c r="AE115" s="99"/>
      <c r="AF115" s="99"/>
      <c r="AG115" s="99"/>
      <c r="AH115" s="99"/>
      <c r="AI115" s="99"/>
      <c r="AJ115" s="99"/>
      <c r="AK115" s="99"/>
      <c r="AL115" s="99"/>
      <c r="AM115" s="99"/>
      <c r="AN115" s="99"/>
      <c r="AO115" s="99"/>
      <c r="AP115" s="99"/>
    </row>
    <row r="116" spans="1:42" x14ac:dyDescent="0.2">
      <c r="B116" s="99"/>
      <c r="C116" s="99"/>
      <c r="D116" s="99"/>
      <c r="E116" s="99"/>
      <c r="F116" s="99"/>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c r="AG116" s="99"/>
      <c r="AH116" s="99"/>
      <c r="AI116" s="99"/>
      <c r="AJ116" s="99"/>
      <c r="AK116" s="99"/>
      <c r="AL116" s="99"/>
      <c r="AM116" s="99"/>
      <c r="AN116" s="99"/>
      <c r="AO116" s="99"/>
      <c r="AP116" s="99"/>
    </row>
    <row r="117" spans="1:42" x14ac:dyDescent="0.2">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99"/>
      <c r="AK117" s="99"/>
      <c r="AL117" s="99"/>
      <c r="AM117" s="99"/>
      <c r="AN117" s="99"/>
      <c r="AO117" s="99"/>
      <c r="AP117" s="99"/>
    </row>
    <row r="118" spans="1:42" x14ac:dyDescent="0.2">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99"/>
      <c r="AL118" s="99"/>
      <c r="AM118" s="99"/>
      <c r="AN118" s="99"/>
      <c r="AO118" s="99"/>
      <c r="AP118" s="99"/>
    </row>
    <row r="119" spans="1:42" x14ac:dyDescent="0.2">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c r="AG119" s="99"/>
      <c r="AH119" s="99"/>
      <c r="AI119" s="99"/>
      <c r="AJ119" s="99"/>
      <c r="AK119" s="99"/>
      <c r="AL119" s="99"/>
      <c r="AM119" s="99"/>
      <c r="AN119" s="99"/>
      <c r="AO119" s="99"/>
      <c r="AP119" s="99"/>
    </row>
    <row r="120" spans="1:42" x14ac:dyDescent="0.2">
      <c r="AG120" s="127"/>
      <c r="AH120" s="127"/>
      <c r="AI120" s="127"/>
    </row>
    <row r="122" spans="1:42" x14ac:dyDescent="0.2">
      <c r="A122" s="127"/>
      <c r="B122" s="127"/>
      <c r="AF122" s="5"/>
    </row>
  </sheetData>
  <mergeCells count="19">
    <mergeCell ref="AF1:AH2"/>
    <mergeCell ref="N3:P3"/>
    <mergeCell ref="Q3:S3"/>
    <mergeCell ref="T3:V3"/>
    <mergeCell ref="W3:Y3"/>
    <mergeCell ref="Z3:AB3"/>
    <mergeCell ref="AC3:AE3"/>
    <mergeCell ref="AF3:AH3"/>
    <mergeCell ref="N1:P2"/>
    <mergeCell ref="Q1:S2"/>
    <mergeCell ref="T1:V2"/>
    <mergeCell ref="W1:Y2"/>
    <mergeCell ref="B4:D4"/>
    <mergeCell ref="A42:B42"/>
    <mergeCell ref="A74:B74"/>
    <mergeCell ref="Z1:AB2"/>
    <mergeCell ref="AC1:AE2"/>
    <mergeCell ref="B1:J1"/>
    <mergeCell ref="K1:M1"/>
  </mergeCells>
  <conditionalFormatting sqref="C7:AG7">
    <cfRule type="expression" dxfId="19" priority="1" stopIfTrue="1">
      <formula>C6&gt;=6</formula>
    </cfRule>
  </conditionalFormatting>
  <conditionalFormatting sqref="C7">
    <cfRule type="containsText" dxfId="18" priority="2" stopIfTrue="1" operator="containsText" text="Sa;So">
      <formula>NOT(ISERROR(SEARCH("Sa;So",C7)))</formula>
    </cfRule>
  </conditionalFormatting>
  <conditionalFormatting sqref="AF3:AI3">
    <cfRule type="expression" dxfId="17" priority="3" stopIfTrue="1">
      <formula>$AF$3&gt;$D$5</formula>
    </cfRule>
  </conditionalFormatting>
  <conditionalFormatting sqref="C9:AG9">
    <cfRule type="expression" dxfId="16" priority="4" stopIfTrue="1">
      <formula>C9&gt;$C$5</formula>
    </cfRule>
  </conditionalFormatting>
  <conditionalFormatting sqref="Z3:AB3">
    <cfRule type="expression" dxfId="15" priority="5" stopIfTrue="1">
      <formula>$AH$9&gt;$E$5</formula>
    </cfRule>
  </conditionalFormatting>
  <pageMargins left="0.39370078740157483" right="0.39370078740157483" top="0.55118110236220474" bottom="0.31496062992125984" header="0.39370078740157483" footer="0.31496062992125984"/>
  <pageSetup paperSize="9" scale="62" orientation="landscape" r:id="rId1"/>
  <headerFooter>
    <oddHeader>&amp;A</oddHeader>
    <oddFooter>&amp;Z&amp;F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22"/>
  <sheetViews>
    <sheetView showGridLines="0" showZeros="0" zoomScale="85" zoomScaleNormal="85" workbookViewId="0">
      <pane xSplit="2" ySplit="9" topLeftCell="C10" activePane="bottomRight" state="frozen"/>
      <selection pane="topRight" activeCell="C1" sqref="C1"/>
      <selection pane="bottomLeft" activeCell="A11" sqref="A11"/>
      <selection pane="bottomRight"/>
    </sheetView>
  </sheetViews>
  <sheetFormatPr baseColWidth="10" defaultRowHeight="12.75" outlineLevelRow="1" x14ac:dyDescent="0.2"/>
  <cols>
    <col min="1" max="1" width="26.5703125" style="98" customWidth="1"/>
    <col min="2" max="2" width="11.42578125" style="98"/>
    <col min="3" max="34" width="6" style="98" customWidth="1"/>
    <col min="35" max="35" width="6" style="98" hidden="1" customWidth="1"/>
    <col min="36" max="36" width="23.5703125" style="98" customWidth="1"/>
    <col min="37" max="16384" width="11.42578125" style="98"/>
  </cols>
  <sheetData>
    <row r="1" spans="1:42" s="109" customFormat="1" ht="20.25" customHeight="1" x14ac:dyDescent="0.2">
      <c r="A1" s="123" t="s">
        <v>0</v>
      </c>
      <c r="B1" s="309">
        <f ca="1">DATEVALUE("1." &amp; A5 &amp; "."&amp; A6)</f>
        <v>45566</v>
      </c>
      <c r="C1" s="309"/>
      <c r="D1" s="309"/>
      <c r="E1" s="309"/>
      <c r="F1" s="309"/>
      <c r="G1" s="309"/>
      <c r="H1" s="309"/>
      <c r="I1" s="309"/>
      <c r="J1" s="309"/>
      <c r="K1" s="300"/>
      <c r="L1" s="300"/>
      <c r="M1" s="300"/>
      <c r="N1" s="301" t="str">
        <f>A10</f>
        <v xml:space="preserve">Horizon Europe Project: - Nr: </v>
      </c>
      <c r="O1" s="301"/>
      <c r="P1" s="301"/>
      <c r="Q1" s="301" t="str">
        <f>A42</f>
        <v xml:space="preserve">Horizon Europe Project: - Nr: </v>
      </c>
      <c r="R1" s="301"/>
      <c r="S1" s="301"/>
      <c r="T1" s="301" t="str">
        <f>A74</f>
        <v xml:space="preserve">Horizon Europe Project: - Nr: </v>
      </c>
      <c r="U1" s="301"/>
      <c r="V1" s="301"/>
      <c r="W1" s="308"/>
      <c r="X1" s="308"/>
      <c r="Y1" s="308"/>
      <c r="Z1" s="314" t="s">
        <v>65</v>
      </c>
      <c r="AA1" s="314"/>
      <c r="AB1" s="314"/>
      <c r="AC1" s="306"/>
      <c r="AD1" s="307"/>
      <c r="AE1" s="307"/>
      <c r="AF1" s="302"/>
      <c r="AG1" s="302"/>
      <c r="AH1" s="302"/>
      <c r="AI1" s="228"/>
    </row>
    <row r="2" spans="1:42" s="96" customFormat="1" ht="33.75" customHeight="1" x14ac:dyDescent="0.2">
      <c r="A2" s="96" t="s">
        <v>43</v>
      </c>
      <c r="B2" s="192">
        <f>Central!H4</f>
        <v>0</v>
      </c>
      <c r="C2" s="86"/>
      <c r="J2" s="97"/>
      <c r="K2" s="97"/>
      <c r="L2" s="97"/>
      <c r="M2" s="97"/>
      <c r="N2" s="301"/>
      <c r="O2" s="301"/>
      <c r="P2" s="301"/>
      <c r="Q2" s="301"/>
      <c r="R2" s="301"/>
      <c r="S2" s="301"/>
      <c r="T2" s="301"/>
      <c r="U2" s="301"/>
      <c r="V2" s="301"/>
      <c r="W2" s="308"/>
      <c r="X2" s="308"/>
      <c r="Y2" s="308"/>
      <c r="Z2" s="314"/>
      <c r="AA2" s="314"/>
      <c r="AB2" s="314"/>
      <c r="AC2" s="306"/>
      <c r="AD2" s="307"/>
      <c r="AE2" s="307"/>
      <c r="AF2" s="302"/>
      <c r="AG2" s="302"/>
      <c r="AH2" s="302"/>
      <c r="AI2" s="228"/>
    </row>
    <row r="3" spans="1:42" s="96" customFormat="1" ht="14.25" customHeight="1" x14ac:dyDescent="0.2">
      <c r="A3" s="96" t="s">
        <v>46</v>
      </c>
      <c r="B3" s="192" t="str">
        <f>Central!H5</f>
        <v>Leibniz Universität Hannover</v>
      </c>
      <c r="C3" s="86"/>
      <c r="J3" s="97"/>
      <c r="K3" s="97"/>
      <c r="L3" s="97"/>
      <c r="M3" s="97"/>
      <c r="N3" s="303">
        <f>AH10</f>
        <v>0</v>
      </c>
      <c r="O3" s="303"/>
      <c r="P3" s="303"/>
      <c r="Q3" s="316">
        <f>AH42</f>
        <v>0</v>
      </c>
      <c r="R3" s="316"/>
      <c r="S3" s="316"/>
      <c r="T3" s="315">
        <f>AH74</f>
        <v>0</v>
      </c>
      <c r="U3" s="315"/>
      <c r="V3" s="315"/>
      <c r="W3" s="303"/>
      <c r="X3" s="303"/>
      <c r="Y3" s="303"/>
      <c r="Z3" s="315">
        <f>AH9</f>
        <v>0</v>
      </c>
      <c r="AA3" s="315"/>
      <c r="AB3" s="315"/>
      <c r="AC3" s="304"/>
      <c r="AD3" s="304"/>
      <c r="AE3" s="304"/>
      <c r="AF3" s="305"/>
      <c r="AG3" s="305"/>
      <c r="AH3" s="305"/>
      <c r="AI3" s="161"/>
      <c r="AJ3" s="195"/>
    </row>
    <row r="4" spans="1:42" s="96" customFormat="1" ht="14.25" customHeight="1" x14ac:dyDescent="0.2">
      <c r="A4" s="99" t="s">
        <v>75</v>
      </c>
      <c r="B4" s="317" t="str">
        <f>Central!H6</f>
        <v>staff category</v>
      </c>
      <c r="C4" s="317"/>
      <c r="D4" s="317"/>
      <c r="J4" s="97"/>
      <c r="K4" s="97"/>
      <c r="L4" s="97"/>
      <c r="M4" s="97"/>
      <c r="N4" s="97"/>
      <c r="O4" s="97"/>
      <c r="P4" s="97"/>
      <c r="Q4" s="97"/>
      <c r="R4" s="97"/>
      <c r="S4" s="97"/>
      <c r="T4" s="86"/>
      <c r="U4" s="87"/>
      <c r="Z4" s="97"/>
      <c r="AA4" s="86"/>
      <c r="AB4" s="86"/>
      <c r="AC4" s="86"/>
      <c r="AD4" s="107"/>
      <c r="AE4" s="104"/>
    </row>
    <row r="5" spans="1:42" s="96" customFormat="1" ht="14.25" hidden="1" customHeight="1" x14ac:dyDescent="0.2">
      <c r="A5" s="124">
        <f ca="1">VALUE(RIGHT(MID(CELL("filename",$A$1),FIND("]",CELL("filename",$A$1))+1,31),2))</f>
        <v>10</v>
      </c>
      <c r="C5" s="110">
        <f>Central!M4</f>
        <v>10</v>
      </c>
      <c r="D5" s="111">
        <f>Central!M5</f>
        <v>179.16666666666669</v>
      </c>
      <c r="E5" s="112">
        <f>Central!M6</f>
        <v>8</v>
      </c>
      <c r="J5" s="97"/>
      <c r="K5" s="97"/>
      <c r="L5" s="97"/>
      <c r="M5" s="97"/>
      <c r="N5" s="97"/>
      <c r="O5" s="97"/>
      <c r="P5" s="97"/>
      <c r="Q5" s="97"/>
      <c r="R5" s="97"/>
      <c r="S5" s="97"/>
      <c r="T5" s="86"/>
      <c r="U5" s="87"/>
      <c r="Z5" s="97"/>
      <c r="AA5" s="86"/>
      <c r="AB5" s="86"/>
      <c r="AC5" s="86"/>
      <c r="AD5" s="107"/>
      <c r="AE5" s="104"/>
      <c r="AF5" s="106"/>
      <c r="AG5" s="105"/>
      <c r="AH5" s="105"/>
      <c r="AI5" s="105"/>
    </row>
    <row r="6" spans="1:42" s="96" customFormat="1" ht="14.25" hidden="1" customHeight="1" x14ac:dyDescent="0.2">
      <c r="A6" s="198">
        <f ca="1">IF(A5&lt;MONTH(Central!H3),YEAR(Central!H3)+1,YEAR(Central!H3))</f>
        <v>2024</v>
      </c>
      <c r="B6" s="125">
        <f ca="1">DATEVALUE("1." &amp; A5 &amp; "."&amp; A6)</f>
        <v>45566</v>
      </c>
      <c r="C6" s="113">
        <f ca="1">WEEKDAY($B$6,2)</f>
        <v>2</v>
      </c>
      <c r="D6" s="113">
        <f t="shared" ref="D6:AG6" ca="1" si="0">IF(ISERR(WEEKDAY(D7,2)),0,WEEKDAY(D7,2))</f>
        <v>3</v>
      </c>
      <c r="E6" s="113">
        <f t="shared" ca="1" si="0"/>
        <v>4</v>
      </c>
      <c r="F6" s="113">
        <f t="shared" ca="1" si="0"/>
        <v>5</v>
      </c>
      <c r="G6" s="113">
        <f t="shared" ca="1" si="0"/>
        <v>6</v>
      </c>
      <c r="H6" s="113">
        <f t="shared" ca="1" si="0"/>
        <v>7</v>
      </c>
      <c r="I6" s="113">
        <f t="shared" ca="1" si="0"/>
        <v>1</v>
      </c>
      <c r="J6" s="113">
        <f t="shared" ca="1" si="0"/>
        <v>2</v>
      </c>
      <c r="K6" s="113">
        <f t="shared" ca="1" si="0"/>
        <v>3</v>
      </c>
      <c r="L6" s="113">
        <f t="shared" ca="1" si="0"/>
        <v>4</v>
      </c>
      <c r="M6" s="113">
        <f t="shared" ca="1" si="0"/>
        <v>5</v>
      </c>
      <c r="N6" s="113">
        <f t="shared" ca="1" si="0"/>
        <v>6</v>
      </c>
      <c r="O6" s="113">
        <f t="shared" ca="1" si="0"/>
        <v>7</v>
      </c>
      <c r="P6" s="113">
        <f t="shared" ca="1" si="0"/>
        <v>1</v>
      </c>
      <c r="Q6" s="113">
        <f t="shared" ca="1" si="0"/>
        <v>2</v>
      </c>
      <c r="R6" s="113">
        <f t="shared" ca="1" si="0"/>
        <v>3</v>
      </c>
      <c r="S6" s="113">
        <f t="shared" ca="1" si="0"/>
        <v>4</v>
      </c>
      <c r="T6" s="113">
        <f t="shared" ca="1" si="0"/>
        <v>5</v>
      </c>
      <c r="U6" s="113">
        <f t="shared" ca="1" si="0"/>
        <v>6</v>
      </c>
      <c r="V6" s="113">
        <f t="shared" ca="1" si="0"/>
        <v>7</v>
      </c>
      <c r="W6" s="113">
        <f t="shared" ca="1" si="0"/>
        <v>1</v>
      </c>
      <c r="X6" s="113">
        <f t="shared" ca="1" si="0"/>
        <v>2</v>
      </c>
      <c r="Y6" s="113">
        <f t="shared" ca="1" si="0"/>
        <v>3</v>
      </c>
      <c r="Z6" s="113">
        <f t="shared" ca="1" si="0"/>
        <v>4</v>
      </c>
      <c r="AA6" s="113">
        <f t="shared" ca="1" si="0"/>
        <v>5</v>
      </c>
      <c r="AB6" s="113">
        <f t="shared" ca="1" si="0"/>
        <v>6</v>
      </c>
      <c r="AC6" s="113">
        <f t="shared" ca="1" si="0"/>
        <v>7</v>
      </c>
      <c r="AD6" s="113">
        <f t="shared" ca="1" si="0"/>
        <v>1</v>
      </c>
      <c r="AE6" s="113">
        <f t="shared" ca="1" si="0"/>
        <v>2</v>
      </c>
      <c r="AF6" s="113">
        <f t="shared" ca="1" si="0"/>
        <v>3</v>
      </c>
      <c r="AG6" s="113">
        <f t="shared" ca="1" si="0"/>
        <v>4</v>
      </c>
      <c r="AH6" s="105"/>
      <c r="AI6" s="105"/>
    </row>
    <row r="7" spans="1:42" ht="12.75" customHeight="1" thickBot="1" x14ac:dyDescent="0.25">
      <c r="A7" s="174"/>
      <c r="B7" s="175"/>
      <c r="C7" s="173">
        <f ca="1">$B$6</f>
        <v>45566</v>
      </c>
      <c r="D7" s="133">
        <f t="shared" ref="D7:AG7" ca="1" si="1">IF(C7="","",IF(MONTH(C7+1)=$A$5,C7+1,""))</f>
        <v>45567</v>
      </c>
      <c r="E7" s="133">
        <f t="shared" ca="1" si="1"/>
        <v>45568</v>
      </c>
      <c r="F7" s="133">
        <f t="shared" ca="1" si="1"/>
        <v>45569</v>
      </c>
      <c r="G7" s="133">
        <f t="shared" ca="1" si="1"/>
        <v>45570</v>
      </c>
      <c r="H7" s="133">
        <f t="shared" ca="1" si="1"/>
        <v>45571</v>
      </c>
      <c r="I7" s="133">
        <f t="shared" ca="1" si="1"/>
        <v>45572</v>
      </c>
      <c r="J7" s="133">
        <f t="shared" ca="1" si="1"/>
        <v>45573</v>
      </c>
      <c r="K7" s="133">
        <f t="shared" ca="1" si="1"/>
        <v>45574</v>
      </c>
      <c r="L7" s="133">
        <f t="shared" ca="1" si="1"/>
        <v>45575</v>
      </c>
      <c r="M7" s="133">
        <f t="shared" ca="1" si="1"/>
        <v>45576</v>
      </c>
      <c r="N7" s="133">
        <f t="shared" ca="1" si="1"/>
        <v>45577</v>
      </c>
      <c r="O7" s="133">
        <f t="shared" ca="1" si="1"/>
        <v>45578</v>
      </c>
      <c r="P7" s="133">
        <f t="shared" ca="1" si="1"/>
        <v>45579</v>
      </c>
      <c r="Q7" s="133">
        <f t="shared" ca="1" si="1"/>
        <v>45580</v>
      </c>
      <c r="R7" s="133">
        <f t="shared" ca="1" si="1"/>
        <v>45581</v>
      </c>
      <c r="S7" s="133">
        <f t="shared" ca="1" si="1"/>
        <v>45582</v>
      </c>
      <c r="T7" s="133">
        <f t="shared" ca="1" si="1"/>
        <v>45583</v>
      </c>
      <c r="U7" s="133">
        <f t="shared" ca="1" si="1"/>
        <v>45584</v>
      </c>
      <c r="V7" s="133">
        <f t="shared" ca="1" si="1"/>
        <v>45585</v>
      </c>
      <c r="W7" s="133">
        <f t="shared" ca="1" si="1"/>
        <v>45586</v>
      </c>
      <c r="X7" s="133">
        <f t="shared" ca="1" si="1"/>
        <v>45587</v>
      </c>
      <c r="Y7" s="133">
        <f t="shared" ca="1" si="1"/>
        <v>45588</v>
      </c>
      <c r="Z7" s="133">
        <f t="shared" ca="1" si="1"/>
        <v>45589</v>
      </c>
      <c r="AA7" s="133">
        <f t="shared" ca="1" si="1"/>
        <v>45590</v>
      </c>
      <c r="AB7" s="133">
        <f t="shared" ca="1" si="1"/>
        <v>45591</v>
      </c>
      <c r="AC7" s="133">
        <f t="shared" ca="1" si="1"/>
        <v>45592</v>
      </c>
      <c r="AD7" s="133">
        <f t="shared" ca="1" si="1"/>
        <v>45593</v>
      </c>
      <c r="AE7" s="133">
        <f t="shared" ca="1" si="1"/>
        <v>45594</v>
      </c>
      <c r="AF7" s="133">
        <f t="shared" ca="1" si="1"/>
        <v>45595</v>
      </c>
      <c r="AG7" s="133">
        <f t="shared" ca="1" si="1"/>
        <v>45596</v>
      </c>
      <c r="AH7" s="236"/>
    </row>
    <row r="8" spans="1:42" ht="26.25" thickBot="1" x14ac:dyDescent="0.25">
      <c r="A8" s="176"/>
      <c r="B8" s="177" t="s">
        <v>1</v>
      </c>
      <c r="C8" s="172">
        <v>1</v>
      </c>
      <c r="D8" s="122">
        <f ca="1">IF(D6&lt;&gt;0,C8+1,"")</f>
        <v>2</v>
      </c>
      <c r="E8" s="122">
        <f t="shared" ref="E8:AG8" ca="1" si="2">IF(E6&lt;&gt;0,D8+1,"")</f>
        <v>3</v>
      </c>
      <c r="F8" s="122">
        <f t="shared" ca="1" si="2"/>
        <v>4</v>
      </c>
      <c r="G8" s="122">
        <f t="shared" ca="1" si="2"/>
        <v>5</v>
      </c>
      <c r="H8" s="122">
        <f t="shared" ca="1" si="2"/>
        <v>6</v>
      </c>
      <c r="I8" s="122">
        <f t="shared" ca="1" si="2"/>
        <v>7</v>
      </c>
      <c r="J8" s="122">
        <f t="shared" ca="1" si="2"/>
        <v>8</v>
      </c>
      <c r="K8" s="122">
        <f t="shared" ca="1" si="2"/>
        <v>9</v>
      </c>
      <c r="L8" s="122">
        <f t="shared" ca="1" si="2"/>
        <v>10</v>
      </c>
      <c r="M8" s="122">
        <f t="shared" ca="1" si="2"/>
        <v>11</v>
      </c>
      <c r="N8" s="122">
        <f t="shared" ca="1" si="2"/>
        <v>12</v>
      </c>
      <c r="O8" s="122">
        <f t="shared" ca="1" si="2"/>
        <v>13</v>
      </c>
      <c r="P8" s="122">
        <f t="shared" ca="1" si="2"/>
        <v>14</v>
      </c>
      <c r="Q8" s="122">
        <f t="shared" ca="1" si="2"/>
        <v>15</v>
      </c>
      <c r="R8" s="122">
        <f t="shared" ca="1" si="2"/>
        <v>16</v>
      </c>
      <c r="S8" s="122">
        <f t="shared" ca="1" si="2"/>
        <v>17</v>
      </c>
      <c r="T8" s="122">
        <f t="shared" ca="1" si="2"/>
        <v>18</v>
      </c>
      <c r="U8" s="122">
        <f t="shared" ca="1" si="2"/>
        <v>19</v>
      </c>
      <c r="V8" s="122">
        <f t="shared" ca="1" si="2"/>
        <v>20</v>
      </c>
      <c r="W8" s="122">
        <f t="shared" ca="1" si="2"/>
        <v>21</v>
      </c>
      <c r="X8" s="122">
        <f t="shared" ca="1" si="2"/>
        <v>22</v>
      </c>
      <c r="Y8" s="122">
        <f t="shared" ca="1" si="2"/>
        <v>23</v>
      </c>
      <c r="Z8" s="122">
        <f t="shared" ca="1" si="2"/>
        <v>24</v>
      </c>
      <c r="AA8" s="122">
        <f t="shared" ca="1" si="2"/>
        <v>25</v>
      </c>
      <c r="AB8" s="122">
        <f t="shared" ca="1" si="2"/>
        <v>26</v>
      </c>
      <c r="AC8" s="122">
        <f t="shared" ca="1" si="2"/>
        <v>27</v>
      </c>
      <c r="AD8" s="122">
        <f t="shared" ca="1" si="2"/>
        <v>28</v>
      </c>
      <c r="AE8" s="122">
        <f t="shared" ca="1" si="2"/>
        <v>29</v>
      </c>
      <c r="AF8" s="122">
        <f t="shared" ca="1" si="2"/>
        <v>30</v>
      </c>
      <c r="AG8" s="234">
        <f t="shared" ca="1" si="2"/>
        <v>31</v>
      </c>
      <c r="AH8" s="288" t="s">
        <v>59</v>
      </c>
      <c r="AI8" s="235" t="s">
        <v>19</v>
      </c>
      <c r="AJ8" s="122" t="s">
        <v>11</v>
      </c>
      <c r="AK8" s="99"/>
      <c r="AL8" s="99"/>
      <c r="AM8" s="99"/>
      <c r="AN8" s="99"/>
      <c r="AO8" s="99"/>
      <c r="AP8" s="99"/>
    </row>
    <row r="9" spans="1:42" s="132" customFormat="1" ht="22.5" customHeight="1" thickBot="1" x14ac:dyDescent="0.25">
      <c r="A9" s="208"/>
      <c r="B9" s="209" t="s">
        <v>64</v>
      </c>
      <c r="C9" s="244">
        <f>C10+C42+C74+C106</f>
        <v>0</v>
      </c>
      <c r="D9" s="244">
        <f t="shared" ref="D9:AG9" si="3">D10+D42+D74+D106</f>
        <v>0</v>
      </c>
      <c r="E9" s="244">
        <f t="shared" si="3"/>
        <v>0</v>
      </c>
      <c r="F9" s="244">
        <f t="shared" si="3"/>
        <v>0</v>
      </c>
      <c r="G9" s="244">
        <f t="shared" si="3"/>
        <v>0</v>
      </c>
      <c r="H9" s="244">
        <f t="shared" si="3"/>
        <v>0</v>
      </c>
      <c r="I9" s="244">
        <f t="shared" si="3"/>
        <v>0</v>
      </c>
      <c r="J9" s="244">
        <f t="shared" si="3"/>
        <v>0</v>
      </c>
      <c r="K9" s="244">
        <f t="shared" si="3"/>
        <v>0</v>
      </c>
      <c r="L9" s="244">
        <f t="shared" si="3"/>
        <v>0</v>
      </c>
      <c r="M9" s="244">
        <f t="shared" si="3"/>
        <v>0</v>
      </c>
      <c r="N9" s="244">
        <f t="shared" si="3"/>
        <v>0</v>
      </c>
      <c r="O9" s="244">
        <f t="shared" si="3"/>
        <v>0</v>
      </c>
      <c r="P9" s="244">
        <f t="shared" si="3"/>
        <v>0</v>
      </c>
      <c r="Q9" s="244">
        <f t="shared" si="3"/>
        <v>0</v>
      </c>
      <c r="R9" s="244">
        <f t="shared" si="3"/>
        <v>0</v>
      </c>
      <c r="S9" s="244">
        <f t="shared" si="3"/>
        <v>0</v>
      </c>
      <c r="T9" s="244">
        <f t="shared" si="3"/>
        <v>0</v>
      </c>
      <c r="U9" s="244">
        <f t="shared" si="3"/>
        <v>0</v>
      </c>
      <c r="V9" s="244">
        <f t="shared" si="3"/>
        <v>0</v>
      </c>
      <c r="W9" s="244">
        <f t="shared" si="3"/>
        <v>0</v>
      </c>
      <c r="X9" s="244">
        <f t="shared" si="3"/>
        <v>0</v>
      </c>
      <c r="Y9" s="244">
        <f t="shared" si="3"/>
        <v>0</v>
      </c>
      <c r="Z9" s="244">
        <f t="shared" si="3"/>
        <v>0</v>
      </c>
      <c r="AA9" s="244">
        <f t="shared" si="3"/>
        <v>0</v>
      </c>
      <c r="AB9" s="244">
        <f t="shared" si="3"/>
        <v>0</v>
      </c>
      <c r="AC9" s="244">
        <f t="shared" si="3"/>
        <v>0</v>
      </c>
      <c r="AD9" s="244">
        <f t="shared" si="3"/>
        <v>0</v>
      </c>
      <c r="AE9" s="244">
        <f t="shared" si="3"/>
        <v>0</v>
      </c>
      <c r="AF9" s="244">
        <f t="shared" si="3"/>
        <v>0</v>
      </c>
      <c r="AG9" s="245">
        <f t="shared" si="3"/>
        <v>0</v>
      </c>
      <c r="AH9" s="289">
        <f>AH10+AH42+AH74</f>
        <v>0</v>
      </c>
      <c r="AI9" s="237"/>
      <c r="AJ9" s="148"/>
      <c r="AK9" s="120"/>
      <c r="AL9" s="120"/>
      <c r="AM9" s="120"/>
      <c r="AN9" s="120"/>
      <c r="AO9" s="120"/>
      <c r="AP9" s="120"/>
    </row>
    <row r="10" spans="1:42" s="120" customFormat="1" ht="16.5" customHeight="1" thickBot="1" x14ac:dyDescent="0.25">
      <c r="A10" s="258" t="str">
        <f>Central!A12</f>
        <v xml:space="preserve">Horizon Europe Project: - Nr: </v>
      </c>
      <c r="B10" s="259"/>
      <c r="C10" s="260">
        <f t="shared" ref="C10:AG10" si="4">C11+C13+C15+C17+C19+C21+C23+C25+C27+C29+C31+C33+C35+C37+C39</f>
        <v>0</v>
      </c>
      <c r="D10" s="261">
        <f t="shared" si="4"/>
        <v>0</v>
      </c>
      <c r="E10" s="261">
        <f t="shared" si="4"/>
        <v>0</v>
      </c>
      <c r="F10" s="261">
        <f t="shared" si="4"/>
        <v>0</v>
      </c>
      <c r="G10" s="261">
        <f t="shared" si="4"/>
        <v>0</v>
      </c>
      <c r="H10" s="261">
        <f t="shared" si="4"/>
        <v>0</v>
      </c>
      <c r="I10" s="261">
        <f t="shared" si="4"/>
        <v>0</v>
      </c>
      <c r="J10" s="261">
        <f t="shared" si="4"/>
        <v>0</v>
      </c>
      <c r="K10" s="261">
        <f t="shared" si="4"/>
        <v>0</v>
      </c>
      <c r="L10" s="261">
        <f t="shared" si="4"/>
        <v>0</v>
      </c>
      <c r="M10" s="261">
        <f t="shared" si="4"/>
        <v>0</v>
      </c>
      <c r="N10" s="261">
        <f t="shared" si="4"/>
        <v>0</v>
      </c>
      <c r="O10" s="261">
        <f t="shared" si="4"/>
        <v>0</v>
      </c>
      <c r="P10" s="261">
        <f t="shared" si="4"/>
        <v>0</v>
      </c>
      <c r="Q10" s="261">
        <f t="shared" si="4"/>
        <v>0</v>
      </c>
      <c r="R10" s="261">
        <f t="shared" si="4"/>
        <v>0</v>
      </c>
      <c r="S10" s="261">
        <f t="shared" si="4"/>
        <v>0</v>
      </c>
      <c r="T10" s="261">
        <f t="shared" si="4"/>
        <v>0</v>
      </c>
      <c r="U10" s="261">
        <f t="shared" si="4"/>
        <v>0</v>
      </c>
      <c r="V10" s="261">
        <f t="shared" si="4"/>
        <v>0</v>
      </c>
      <c r="W10" s="261">
        <f t="shared" si="4"/>
        <v>0</v>
      </c>
      <c r="X10" s="261">
        <f t="shared" si="4"/>
        <v>0</v>
      </c>
      <c r="Y10" s="261">
        <f t="shared" si="4"/>
        <v>0</v>
      </c>
      <c r="Z10" s="261">
        <f t="shared" si="4"/>
        <v>0</v>
      </c>
      <c r="AA10" s="261">
        <f t="shared" si="4"/>
        <v>0</v>
      </c>
      <c r="AB10" s="261">
        <f t="shared" si="4"/>
        <v>0</v>
      </c>
      <c r="AC10" s="261">
        <f t="shared" si="4"/>
        <v>0</v>
      </c>
      <c r="AD10" s="261">
        <f t="shared" si="4"/>
        <v>0</v>
      </c>
      <c r="AE10" s="261">
        <f t="shared" si="4"/>
        <v>0</v>
      </c>
      <c r="AF10" s="261">
        <f t="shared" si="4"/>
        <v>0</v>
      </c>
      <c r="AG10" s="262">
        <f t="shared" si="4"/>
        <v>0</v>
      </c>
      <c r="AH10" s="289">
        <f>SUM(AH11:AH39)</f>
        <v>0</v>
      </c>
      <c r="AI10" s="238"/>
      <c r="AJ10" s="149"/>
    </row>
    <row r="11" spans="1:42" ht="13.15" customHeight="1" x14ac:dyDescent="0.2">
      <c r="A11" s="136" t="str">
        <f>Central!A16</f>
        <v>-</v>
      </c>
      <c r="B11" s="138">
        <f>Central!I16</f>
        <v>0</v>
      </c>
      <c r="C11" s="296"/>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290">
        <f>ROUND(AI11/Central!$M$6,2)</f>
        <v>0</v>
      </c>
      <c r="AI11" s="239">
        <f>SUM(C11:AG11)</f>
        <v>0</v>
      </c>
      <c r="AJ11" s="150"/>
      <c r="AK11" s="99"/>
      <c r="AL11" s="99"/>
      <c r="AM11" s="99"/>
      <c r="AN11" s="99"/>
      <c r="AO11" s="99"/>
      <c r="AP11" s="99"/>
    </row>
    <row r="12" spans="1:42" ht="13.15" hidden="1" customHeight="1" outlineLevel="1" x14ac:dyDescent="0.2">
      <c r="A12" s="207" t="s">
        <v>55</v>
      </c>
      <c r="B12" s="138"/>
      <c r="C12" s="296" t="s">
        <v>42</v>
      </c>
      <c r="D12" s="296"/>
      <c r="E12" s="296"/>
      <c r="F12" s="296"/>
      <c r="G12" s="296"/>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290">
        <f>ROUND(AI12/Central!$M$6,2)</f>
        <v>0</v>
      </c>
      <c r="AI12" s="239">
        <f t="shared" ref="AI12:AI39" si="5">SUM(C12:AG12)</f>
        <v>0</v>
      </c>
      <c r="AJ12" s="150"/>
      <c r="AK12" s="99"/>
      <c r="AL12" s="99"/>
      <c r="AM12" s="99"/>
      <c r="AN12" s="99"/>
      <c r="AO12" s="99"/>
      <c r="AP12" s="99"/>
    </row>
    <row r="13" spans="1:42" ht="13.15" customHeight="1" collapsed="1" x14ac:dyDescent="0.2">
      <c r="A13" s="136" t="str">
        <f>Central!A17</f>
        <v>-</v>
      </c>
      <c r="B13" s="138">
        <f>Central!I17</f>
        <v>0</v>
      </c>
      <c r="C13" s="296"/>
      <c r="D13" s="296"/>
      <c r="E13" s="296"/>
      <c r="F13" s="296"/>
      <c r="G13" s="296"/>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0">
        <f>ROUND(AI13/Central!$M$6,2)</f>
        <v>0</v>
      </c>
      <c r="AI13" s="239">
        <f t="shared" si="5"/>
        <v>0</v>
      </c>
      <c r="AJ13" s="150"/>
      <c r="AK13" s="99"/>
      <c r="AL13" s="99"/>
      <c r="AM13" s="99"/>
      <c r="AN13" s="99"/>
      <c r="AO13" s="99"/>
      <c r="AP13" s="99"/>
    </row>
    <row r="14" spans="1:42" ht="13.15" hidden="1" customHeight="1" outlineLevel="1" x14ac:dyDescent="0.2">
      <c r="A14" s="207" t="s">
        <v>55</v>
      </c>
      <c r="B14" s="138"/>
      <c r="C14" s="296" t="s">
        <v>42</v>
      </c>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0">
        <f>ROUND(AI14/Central!$M$6,2)</f>
        <v>0</v>
      </c>
      <c r="AI14" s="239">
        <f t="shared" si="5"/>
        <v>0</v>
      </c>
      <c r="AJ14" s="150"/>
      <c r="AK14" s="99"/>
      <c r="AL14" s="99"/>
      <c r="AM14" s="99"/>
      <c r="AN14" s="99"/>
      <c r="AO14" s="99"/>
      <c r="AP14" s="99"/>
    </row>
    <row r="15" spans="1:42" ht="13.15" customHeight="1" collapsed="1" x14ac:dyDescent="0.2">
      <c r="A15" s="136" t="str">
        <f>Central!A18</f>
        <v>-</v>
      </c>
      <c r="B15" s="138">
        <f>Central!I18</f>
        <v>0</v>
      </c>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0">
        <f>ROUND(AI15/Central!$M$6,2)</f>
        <v>0</v>
      </c>
      <c r="AI15" s="239">
        <f t="shared" si="5"/>
        <v>0</v>
      </c>
      <c r="AJ15" s="150"/>
      <c r="AK15" s="99"/>
      <c r="AL15" s="99"/>
      <c r="AM15" s="99"/>
      <c r="AN15" s="99"/>
      <c r="AO15" s="99"/>
      <c r="AP15" s="99"/>
    </row>
    <row r="16" spans="1:42" ht="13.15" hidden="1" customHeight="1" outlineLevel="1" x14ac:dyDescent="0.2">
      <c r="A16" s="207" t="s">
        <v>55</v>
      </c>
      <c r="B16" s="138"/>
      <c r="C16" s="296" t="s">
        <v>42</v>
      </c>
      <c r="D16" s="296" t="s">
        <v>42</v>
      </c>
      <c r="E16" s="296" t="s">
        <v>42</v>
      </c>
      <c r="F16" s="296" t="s">
        <v>42</v>
      </c>
      <c r="G16" s="296" t="s">
        <v>42</v>
      </c>
      <c r="H16" s="296" t="s">
        <v>42</v>
      </c>
      <c r="I16" s="296" t="s">
        <v>42</v>
      </c>
      <c r="J16" s="296" t="s">
        <v>42</v>
      </c>
      <c r="K16" s="296" t="s">
        <v>42</v>
      </c>
      <c r="L16" s="296" t="s">
        <v>42</v>
      </c>
      <c r="M16" s="296" t="s">
        <v>42</v>
      </c>
      <c r="N16" s="296" t="s">
        <v>42</v>
      </c>
      <c r="O16" s="296" t="s">
        <v>42</v>
      </c>
      <c r="P16" s="296" t="s">
        <v>42</v>
      </c>
      <c r="Q16" s="296" t="s">
        <v>42</v>
      </c>
      <c r="R16" s="296" t="s">
        <v>42</v>
      </c>
      <c r="S16" s="296" t="s">
        <v>42</v>
      </c>
      <c r="T16" s="296" t="s">
        <v>42</v>
      </c>
      <c r="U16" s="296" t="s">
        <v>42</v>
      </c>
      <c r="V16" s="296" t="s">
        <v>42</v>
      </c>
      <c r="W16" s="296" t="s">
        <v>42</v>
      </c>
      <c r="X16" s="296" t="s">
        <v>42</v>
      </c>
      <c r="Y16" s="296" t="s">
        <v>42</v>
      </c>
      <c r="Z16" s="296" t="s">
        <v>42</v>
      </c>
      <c r="AA16" s="296" t="s">
        <v>42</v>
      </c>
      <c r="AB16" s="296" t="s">
        <v>42</v>
      </c>
      <c r="AC16" s="296" t="s">
        <v>42</v>
      </c>
      <c r="AD16" s="296" t="s">
        <v>42</v>
      </c>
      <c r="AE16" s="296" t="s">
        <v>42</v>
      </c>
      <c r="AF16" s="296" t="s">
        <v>42</v>
      </c>
      <c r="AG16" s="296" t="s">
        <v>42</v>
      </c>
      <c r="AH16" s="290">
        <f>ROUND(AI16/Central!$M$6,2)</f>
        <v>0</v>
      </c>
      <c r="AI16" s="239">
        <f t="shared" si="5"/>
        <v>0</v>
      </c>
      <c r="AJ16" s="150"/>
      <c r="AK16" s="99"/>
      <c r="AL16" s="99"/>
      <c r="AM16" s="99"/>
      <c r="AN16" s="99"/>
      <c r="AO16" s="99"/>
      <c r="AP16" s="99"/>
    </row>
    <row r="17" spans="1:42" ht="13.15" customHeight="1" collapsed="1" x14ac:dyDescent="0.2">
      <c r="A17" s="136" t="str">
        <f>Central!A19</f>
        <v>-</v>
      </c>
      <c r="B17" s="138">
        <f>Central!I19</f>
        <v>0</v>
      </c>
      <c r="C17" s="296"/>
      <c r="D17" s="296"/>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0">
        <f>ROUND(AI17/Central!$M$6,2)</f>
        <v>0</v>
      </c>
      <c r="AI17" s="239">
        <f t="shared" si="5"/>
        <v>0</v>
      </c>
      <c r="AJ17" s="150"/>
      <c r="AK17" s="99"/>
      <c r="AL17" s="99"/>
      <c r="AM17" s="99"/>
      <c r="AN17" s="99"/>
      <c r="AO17" s="99"/>
      <c r="AP17" s="99"/>
    </row>
    <row r="18" spans="1:42" ht="13.15" hidden="1" customHeight="1" outlineLevel="1" x14ac:dyDescent="0.2">
      <c r="A18" s="207" t="s">
        <v>55</v>
      </c>
      <c r="B18" s="138"/>
      <c r="C18" s="296" t="s">
        <v>42</v>
      </c>
      <c r="D18" s="296" t="s">
        <v>42</v>
      </c>
      <c r="E18" s="296" t="s">
        <v>42</v>
      </c>
      <c r="F18" s="296" t="s">
        <v>42</v>
      </c>
      <c r="G18" s="296" t="s">
        <v>42</v>
      </c>
      <c r="H18" s="296" t="s">
        <v>42</v>
      </c>
      <c r="I18" s="296" t="s">
        <v>42</v>
      </c>
      <c r="J18" s="296" t="s">
        <v>42</v>
      </c>
      <c r="K18" s="296" t="s">
        <v>42</v>
      </c>
      <c r="L18" s="296" t="s">
        <v>42</v>
      </c>
      <c r="M18" s="296" t="s">
        <v>42</v>
      </c>
      <c r="N18" s="296" t="s">
        <v>42</v>
      </c>
      <c r="O18" s="296" t="s">
        <v>42</v>
      </c>
      <c r="P18" s="296" t="s">
        <v>42</v>
      </c>
      <c r="Q18" s="296" t="s">
        <v>42</v>
      </c>
      <c r="R18" s="296" t="s">
        <v>42</v>
      </c>
      <c r="S18" s="296" t="s">
        <v>42</v>
      </c>
      <c r="T18" s="296"/>
      <c r="U18" s="296"/>
      <c r="V18" s="296"/>
      <c r="W18" s="296"/>
      <c r="X18" s="296"/>
      <c r="Y18" s="296"/>
      <c r="Z18" s="296"/>
      <c r="AA18" s="296"/>
      <c r="AB18" s="296" t="s">
        <v>42</v>
      </c>
      <c r="AC18" s="296" t="s">
        <v>42</v>
      </c>
      <c r="AD18" s="296" t="s">
        <v>42</v>
      </c>
      <c r="AE18" s="296" t="s">
        <v>42</v>
      </c>
      <c r="AF18" s="296" t="s">
        <v>42</v>
      </c>
      <c r="AG18" s="296" t="s">
        <v>42</v>
      </c>
      <c r="AH18" s="290">
        <f>ROUND(AI18/Central!$M$6,2)</f>
        <v>0</v>
      </c>
      <c r="AI18" s="239">
        <f t="shared" si="5"/>
        <v>0</v>
      </c>
      <c r="AJ18" s="150"/>
      <c r="AK18" s="99"/>
      <c r="AL18" s="99"/>
      <c r="AM18" s="99"/>
      <c r="AN18" s="99"/>
      <c r="AO18" s="99"/>
      <c r="AP18" s="99"/>
    </row>
    <row r="19" spans="1:42" ht="13.15" customHeight="1" collapsed="1" x14ac:dyDescent="0.2">
      <c r="A19" s="136" t="str">
        <f>Central!A20</f>
        <v>-</v>
      </c>
      <c r="B19" s="138">
        <f>Central!I20</f>
        <v>0</v>
      </c>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0">
        <f>ROUND(AI19/Central!$M$6,2)</f>
        <v>0</v>
      </c>
      <c r="AI19" s="239">
        <f t="shared" si="5"/>
        <v>0</v>
      </c>
      <c r="AJ19" s="150"/>
      <c r="AK19" s="99"/>
      <c r="AL19" s="99"/>
      <c r="AM19" s="99"/>
      <c r="AN19" s="99"/>
      <c r="AO19" s="99"/>
      <c r="AP19" s="99"/>
    </row>
    <row r="20" spans="1:42" ht="13.15" hidden="1" customHeight="1" outlineLevel="1" x14ac:dyDescent="0.2">
      <c r="A20" s="207" t="s">
        <v>55</v>
      </c>
      <c r="B20" s="138"/>
      <c r="C20" s="296" t="s">
        <v>42</v>
      </c>
      <c r="D20" s="296" t="s">
        <v>42</v>
      </c>
      <c r="E20" s="296" t="s">
        <v>42</v>
      </c>
      <c r="F20" s="296" t="s">
        <v>42</v>
      </c>
      <c r="G20" s="296" t="s">
        <v>42</v>
      </c>
      <c r="H20" s="296" t="s">
        <v>42</v>
      </c>
      <c r="I20" s="296" t="s">
        <v>42</v>
      </c>
      <c r="J20" s="296" t="s">
        <v>42</v>
      </c>
      <c r="K20" s="296" t="s">
        <v>42</v>
      </c>
      <c r="L20" s="296" t="s">
        <v>42</v>
      </c>
      <c r="M20" s="296" t="s">
        <v>42</v>
      </c>
      <c r="N20" s="296" t="s">
        <v>42</v>
      </c>
      <c r="O20" s="296" t="s">
        <v>42</v>
      </c>
      <c r="P20" s="296" t="s">
        <v>42</v>
      </c>
      <c r="Q20" s="296" t="s">
        <v>42</v>
      </c>
      <c r="R20" s="296" t="s">
        <v>42</v>
      </c>
      <c r="S20" s="296" t="s">
        <v>42</v>
      </c>
      <c r="T20" s="296"/>
      <c r="U20" s="296"/>
      <c r="V20" s="296"/>
      <c r="W20" s="296"/>
      <c r="X20" s="296"/>
      <c r="Y20" s="296"/>
      <c r="Z20" s="296"/>
      <c r="AA20" s="296"/>
      <c r="AB20" s="296" t="s">
        <v>42</v>
      </c>
      <c r="AC20" s="296" t="s">
        <v>42</v>
      </c>
      <c r="AD20" s="296" t="s">
        <v>42</v>
      </c>
      <c r="AE20" s="296" t="s">
        <v>42</v>
      </c>
      <c r="AF20" s="296" t="s">
        <v>42</v>
      </c>
      <c r="AG20" s="296" t="s">
        <v>42</v>
      </c>
      <c r="AH20" s="290">
        <f>ROUND(AI20/Central!$M$6,2)</f>
        <v>0</v>
      </c>
      <c r="AI20" s="239">
        <f t="shared" si="5"/>
        <v>0</v>
      </c>
      <c r="AJ20" s="150"/>
      <c r="AK20" s="99"/>
      <c r="AL20" s="99"/>
      <c r="AM20" s="99"/>
      <c r="AN20" s="99"/>
      <c r="AO20" s="99"/>
      <c r="AP20" s="99"/>
    </row>
    <row r="21" spans="1:42" ht="13.15" customHeight="1" collapsed="1" x14ac:dyDescent="0.2">
      <c r="A21" s="136" t="str">
        <f>Central!A21</f>
        <v>-</v>
      </c>
      <c r="B21" s="138">
        <f>Central!I21</f>
        <v>0</v>
      </c>
      <c r="C21" s="296"/>
      <c r="D21" s="296"/>
      <c r="E21" s="296"/>
      <c r="F21" s="296"/>
      <c r="G21" s="296"/>
      <c r="H21" s="296"/>
      <c r="I21" s="296"/>
      <c r="J21" s="296"/>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0">
        <f>ROUND(AI21/Central!$M$6,2)</f>
        <v>0</v>
      </c>
      <c r="AI21" s="239">
        <f t="shared" si="5"/>
        <v>0</v>
      </c>
      <c r="AJ21" s="150"/>
      <c r="AK21" s="99"/>
      <c r="AL21" s="99"/>
      <c r="AM21" s="99"/>
      <c r="AN21" s="99"/>
      <c r="AO21" s="99"/>
      <c r="AP21" s="99"/>
    </row>
    <row r="22" spans="1:42" ht="13.15" hidden="1" customHeight="1" outlineLevel="1" x14ac:dyDescent="0.2">
      <c r="A22" s="207" t="s">
        <v>55</v>
      </c>
      <c r="B22" s="138"/>
      <c r="C22" s="296" t="s">
        <v>42</v>
      </c>
      <c r="D22" s="296" t="s">
        <v>42</v>
      </c>
      <c r="E22" s="296" t="s">
        <v>42</v>
      </c>
      <c r="F22" s="296" t="s">
        <v>42</v>
      </c>
      <c r="G22" s="296" t="s">
        <v>42</v>
      </c>
      <c r="H22" s="296" t="s">
        <v>42</v>
      </c>
      <c r="I22" s="296" t="s">
        <v>42</v>
      </c>
      <c r="J22" s="296" t="s">
        <v>42</v>
      </c>
      <c r="K22" s="296" t="s">
        <v>42</v>
      </c>
      <c r="L22" s="296" t="s">
        <v>42</v>
      </c>
      <c r="M22" s="296" t="s">
        <v>42</v>
      </c>
      <c r="N22" s="296" t="s">
        <v>42</v>
      </c>
      <c r="O22" s="296" t="s">
        <v>42</v>
      </c>
      <c r="P22" s="296" t="s">
        <v>42</v>
      </c>
      <c r="Q22" s="296" t="s">
        <v>42</v>
      </c>
      <c r="R22" s="296" t="s">
        <v>42</v>
      </c>
      <c r="S22" s="296" t="s">
        <v>42</v>
      </c>
      <c r="T22" s="296" t="s">
        <v>42</v>
      </c>
      <c r="U22" s="296" t="s">
        <v>42</v>
      </c>
      <c r="V22" s="296" t="s">
        <v>42</v>
      </c>
      <c r="W22" s="296" t="s">
        <v>42</v>
      </c>
      <c r="X22" s="296" t="s">
        <v>42</v>
      </c>
      <c r="Y22" s="296" t="s">
        <v>42</v>
      </c>
      <c r="Z22" s="296" t="s">
        <v>42</v>
      </c>
      <c r="AA22" s="296" t="s">
        <v>42</v>
      </c>
      <c r="AB22" s="296" t="s">
        <v>42</v>
      </c>
      <c r="AC22" s="296" t="s">
        <v>42</v>
      </c>
      <c r="AD22" s="296" t="s">
        <v>42</v>
      </c>
      <c r="AE22" s="296" t="s">
        <v>42</v>
      </c>
      <c r="AF22" s="296" t="s">
        <v>42</v>
      </c>
      <c r="AG22" s="296" t="s">
        <v>42</v>
      </c>
      <c r="AH22" s="290">
        <f>ROUND(AI22/Central!$M$6,2)</f>
        <v>0</v>
      </c>
      <c r="AI22" s="239">
        <f t="shared" si="5"/>
        <v>0</v>
      </c>
      <c r="AJ22" s="150"/>
      <c r="AK22" s="99"/>
      <c r="AL22" s="99"/>
      <c r="AM22" s="99"/>
      <c r="AN22" s="99"/>
      <c r="AO22" s="99"/>
      <c r="AP22" s="99"/>
    </row>
    <row r="23" spans="1:42" ht="13.15" customHeight="1" collapsed="1" x14ac:dyDescent="0.2">
      <c r="A23" s="136" t="str">
        <f>Central!A22</f>
        <v>-</v>
      </c>
      <c r="B23" s="138">
        <f>Central!I22</f>
        <v>0</v>
      </c>
      <c r="C23" s="296"/>
      <c r="D23" s="296"/>
      <c r="E23" s="296"/>
      <c r="F23" s="296"/>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0">
        <f>ROUND(AI23/Central!$M$6,2)</f>
        <v>0</v>
      </c>
      <c r="AI23" s="239">
        <f t="shared" si="5"/>
        <v>0</v>
      </c>
      <c r="AJ23" s="150"/>
      <c r="AK23" s="99"/>
      <c r="AL23" s="99"/>
      <c r="AM23" s="99"/>
      <c r="AN23" s="99"/>
      <c r="AO23" s="99"/>
      <c r="AP23" s="99"/>
    </row>
    <row r="24" spans="1:42" ht="13.15" hidden="1" customHeight="1" outlineLevel="1" x14ac:dyDescent="0.2">
      <c r="A24" s="207" t="s">
        <v>55</v>
      </c>
      <c r="B24" s="138"/>
      <c r="C24" s="296" t="s">
        <v>42</v>
      </c>
      <c r="D24" s="296" t="s">
        <v>42</v>
      </c>
      <c r="E24" s="296" t="s">
        <v>42</v>
      </c>
      <c r="F24" s="296" t="s">
        <v>42</v>
      </c>
      <c r="G24" s="296" t="s">
        <v>42</v>
      </c>
      <c r="H24" s="296" t="s">
        <v>42</v>
      </c>
      <c r="I24" s="296" t="s">
        <v>42</v>
      </c>
      <c r="J24" s="296" t="s">
        <v>42</v>
      </c>
      <c r="K24" s="296" t="s">
        <v>42</v>
      </c>
      <c r="L24" s="296" t="s">
        <v>42</v>
      </c>
      <c r="M24" s="296" t="s">
        <v>42</v>
      </c>
      <c r="N24" s="296" t="s">
        <v>42</v>
      </c>
      <c r="O24" s="296" t="s">
        <v>42</v>
      </c>
      <c r="P24" s="296" t="s">
        <v>42</v>
      </c>
      <c r="Q24" s="296" t="s">
        <v>42</v>
      </c>
      <c r="R24" s="296" t="s">
        <v>42</v>
      </c>
      <c r="S24" s="296" t="s">
        <v>42</v>
      </c>
      <c r="T24" s="296" t="s">
        <v>42</v>
      </c>
      <c r="U24" s="296" t="s">
        <v>42</v>
      </c>
      <c r="V24" s="296" t="s">
        <v>42</v>
      </c>
      <c r="W24" s="296" t="s">
        <v>42</v>
      </c>
      <c r="X24" s="296" t="s">
        <v>42</v>
      </c>
      <c r="Y24" s="296" t="s">
        <v>42</v>
      </c>
      <c r="Z24" s="296" t="s">
        <v>42</v>
      </c>
      <c r="AA24" s="296" t="s">
        <v>42</v>
      </c>
      <c r="AB24" s="296" t="s">
        <v>42</v>
      </c>
      <c r="AC24" s="296" t="s">
        <v>42</v>
      </c>
      <c r="AD24" s="296" t="s">
        <v>42</v>
      </c>
      <c r="AE24" s="296" t="s">
        <v>42</v>
      </c>
      <c r="AF24" s="296" t="s">
        <v>42</v>
      </c>
      <c r="AG24" s="296" t="s">
        <v>42</v>
      </c>
      <c r="AH24" s="290">
        <f>ROUND(AI24/Central!$M$6,2)</f>
        <v>0</v>
      </c>
      <c r="AI24" s="239">
        <f t="shared" si="5"/>
        <v>0</v>
      </c>
      <c r="AJ24" s="150"/>
      <c r="AK24" s="99"/>
      <c r="AL24" s="99"/>
      <c r="AM24" s="99"/>
      <c r="AN24" s="99"/>
      <c r="AO24" s="99"/>
      <c r="AP24" s="99"/>
    </row>
    <row r="25" spans="1:42" ht="13.15" customHeight="1" collapsed="1" x14ac:dyDescent="0.2">
      <c r="A25" s="136" t="str">
        <f>Central!A23</f>
        <v>-</v>
      </c>
      <c r="B25" s="138">
        <f>Central!I23</f>
        <v>0</v>
      </c>
      <c r="C25" s="296"/>
      <c r="D25" s="296"/>
      <c r="E25" s="296"/>
      <c r="F25" s="296"/>
      <c r="G25" s="296"/>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0">
        <f>ROUND(AI25/Central!$M$6,2)</f>
        <v>0</v>
      </c>
      <c r="AI25" s="239">
        <f t="shared" si="5"/>
        <v>0</v>
      </c>
      <c r="AJ25" s="150"/>
      <c r="AK25" s="99"/>
      <c r="AL25" s="99"/>
      <c r="AM25" s="99"/>
      <c r="AN25" s="99"/>
      <c r="AO25" s="99"/>
      <c r="AP25" s="99"/>
    </row>
    <row r="26" spans="1:42" ht="13.15" hidden="1" customHeight="1" outlineLevel="1" x14ac:dyDescent="0.2">
      <c r="A26" s="207" t="s">
        <v>55</v>
      </c>
      <c r="B26" s="138"/>
      <c r="C26" s="296" t="s">
        <v>42</v>
      </c>
      <c r="D26" s="296" t="s">
        <v>42</v>
      </c>
      <c r="E26" s="296" t="s">
        <v>42</v>
      </c>
      <c r="F26" s="296" t="s">
        <v>42</v>
      </c>
      <c r="G26" s="296" t="s">
        <v>42</v>
      </c>
      <c r="H26" s="296" t="s">
        <v>42</v>
      </c>
      <c r="I26" s="296" t="s">
        <v>42</v>
      </c>
      <c r="J26" s="296" t="s">
        <v>42</v>
      </c>
      <c r="K26" s="296" t="s">
        <v>42</v>
      </c>
      <c r="L26" s="296" t="s">
        <v>42</v>
      </c>
      <c r="M26" s="296" t="s">
        <v>42</v>
      </c>
      <c r="N26" s="296" t="s">
        <v>42</v>
      </c>
      <c r="O26" s="296" t="s">
        <v>42</v>
      </c>
      <c r="P26" s="296" t="s">
        <v>42</v>
      </c>
      <c r="Q26" s="296" t="s">
        <v>42</v>
      </c>
      <c r="R26" s="296" t="s">
        <v>42</v>
      </c>
      <c r="S26" s="296" t="s">
        <v>42</v>
      </c>
      <c r="T26" s="296" t="s">
        <v>42</v>
      </c>
      <c r="U26" s="296" t="s">
        <v>42</v>
      </c>
      <c r="V26" s="296" t="s">
        <v>42</v>
      </c>
      <c r="W26" s="296" t="s">
        <v>42</v>
      </c>
      <c r="X26" s="296" t="s">
        <v>42</v>
      </c>
      <c r="Y26" s="296" t="s">
        <v>42</v>
      </c>
      <c r="Z26" s="296" t="s">
        <v>42</v>
      </c>
      <c r="AA26" s="296" t="s">
        <v>42</v>
      </c>
      <c r="AB26" s="296" t="s">
        <v>42</v>
      </c>
      <c r="AC26" s="296" t="s">
        <v>42</v>
      </c>
      <c r="AD26" s="296" t="s">
        <v>42</v>
      </c>
      <c r="AE26" s="296" t="s">
        <v>42</v>
      </c>
      <c r="AF26" s="296" t="s">
        <v>42</v>
      </c>
      <c r="AG26" s="296" t="s">
        <v>42</v>
      </c>
      <c r="AH26" s="290">
        <f>ROUND(AI26/Central!$M$6,2)</f>
        <v>0</v>
      </c>
      <c r="AI26" s="239">
        <f t="shared" si="5"/>
        <v>0</v>
      </c>
      <c r="AJ26" s="150"/>
      <c r="AK26" s="99"/>
      <c r="AL26" s="99"/>
      <c r="AM26" s="99"/>
      <c r="AN26" s="99"/>
      <c r="AO26" s="99"/>
      <c r="AP26" s="99"/>
    </row>
    <row r="27" spans="1:42" ht="13.15" customHeight="1" collapsed="1" x14ac:dyDescent="0.2">
      <c r="A27" s="136" t="str">
        <f>Central!A24</f>
        <v>-</v>
      </c>
      <c r="B27" s="138">
        <f>Central!I24</f>
        <v>0</v>
      </c>
      <c r="C27" s="296"/>
      <c r="D27" s="296"/>
      <c r="E27" s="296"/>
      <c r="F27" s="296"/>
      <c r="G27" s="296"/>
      <c r="H27" s="296"/>
      <c r="I27" s="29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0">
        <f>ROUND(AI27/Central!$M$6,2)</f>
        <v>0</v>
      </c>
      <c r="AI27" s="239">
        <f t="shared" si="5"/>
        <v>0</v>
      </c>
      <c r="AJ27" s="150"/>
      <c r="AK27" s="99"/>
      <c r="AL27" s="99"/>
      <c r="AM27" s="99"/>
      <c r="AN27" s="99"/>
      <c r="AO27" s="99"/>
      <c r="AP27" s="99"/>
    </row>
    <row r="28" spans="1:42" ht="13.15" hidden="1" customHeight="1" outlineLevel="1" x14ac:dyDescent="0.2">
      <c r="A28" s="207" t="s">
        <v>55</v>
      </c>
      <c r="B28" s="138"/>
      <c r="C28" s="296" t="s">
        <v>42</v>
      </c>
      <c r="D28" s="296" t="s">
        <v>42</v>
      </c>
      <c r="E28" s="296" t="s">
        <v>42</v>
      </c>
      <c r="F28" s="296" t="s">
        <v>42</v>
      </c>
      <c r="G28" s="296" t="s">
        <v>42</v>
      </c>
      <c r="H28" s="296" t="s">
        <v>42</v>
      </c>
      <c r="I28" s="296" t="s">
        <v>42</v>
      </c>
      <c r="J28" s="296" t="s">
        <v>42</v>
      </c>
      <c r="K28" s="296" t="s">
        <v>42</v>
      </c>
      <c r="L28" s="296" t="s">
        <v>42</v>
      </c>
      <c r="M28" s="296" t="s">
        <v>42</v>
      </c>
      <c r="N28" s="296" t="s">
        <v>42</v>
      </c>
      <c r="O28" s="296" t="s">
        <v>42</v>
      </c>
      <c r="P28" s="296" t="s">
        <v>42</v>
      </c>
      <c r="Q28" s="296" t="s">
        <v>42</v>
      </c>
      <c r="R28" s="296" t="s">
        <v>42</v>
      </c>
      <c r="S28" s="296" t="s">
        <v>42</v>
      </c>
      <c r="T28" s="296" t="s">
        <v>42</v>
      </c>
      <c r="U28" s="296" t="s">
        <v>42</v>
      </c>
      <c r="V28" s="296" t="s">
        <v>42</v>
      </c>
      <c r="W28" s="296" t="s">
        <v>42</v>
      </c>
      <c r="X28" s="296" t="s">
        <v>42</v>
      </c>
      <c r="Y28" s="296" t="s">
        <v>42</v>
      </c>
      <c r="Z28" s="296" t="s">
        <v>42</v>
      </c>
      <c r="AA28" s="296" t="s">
        <v>42</v>
      </c>
      <c r="AB28" s="296" t="s">
        <v>42</v>
      </c>
      <c r="AC28" s="296" t="s">
        <v>42</v>
      </c>
      <c r="AD28" s="296" t="s">
        <v>42</v>
      </c>
      <c r="AE28" s="296" t="s">
        <v>42</v>
      </c>
      <c r="AF28" s="296" t="s">
        <v>42</v>
      </c>
      <c r="AG28" s="296" t="s">
        <v>42</v>
      </c>
      <c r="AH28" s="290">
        <f>ROUND(AI28/Central!$M$6,2)</f>
        <v>0</v>
      </c>
      <c r="AI28" s="239">
        <f t="shared" si="5"/>
        <v>0</v>
      </c>
      <c r="AJ28" s="150"/>
      <c r="AK28" s="99"/>
      <c r="AL28" s="99"/>
      <c r="AM28" s="99"/>
      <c r="AN28" s="99"/>
      <c r="AO28" s="99"/>
      <c r="AP28" s="99"/>
    </row>
    <row r="29" spans="1:42" ht="13.15" customHeight="1" collapsed="1" x14ac:dyDescent="0.2">
      <c r="A29" s="136" t="str">
        <f>Central!A25</f>
        <v>-</v>
      </c>
      <c r="B29" s="138">
        <f>Central!I25</f>
        <v>0</v>
      </c>
      <c r="C29" s="296"/>
      <c r="D29" s="296"/>
      <c r="E29" s="296"/>
      <c r="F29" s="296"/>
      <c r="G29" s="296"/>
      <c r="H29" s="296"/>
      <c r="I29" s="296"/>
      <c r="J29" s="296"/>
      <c r="K29" s="296"/>
      <c r="L29" s="296"/>
      <c r="M29" s="296"/>
      <c r="N29" s="296"/>
      <c r="O29" s="296"/>
      <c r="P29" s="296"/>
      <c r="Q29" s="296"/>
      <c r="R29" s="296"/>
      <c r="S29" s="296"/>
      <c r="T29" s="296"/>
      <c r="U29" s="296"/>
      <c r="V29" s="296"/>
      <c r="W29" s="296"/>
      <c r="X29" s="296"/>
      <c r="Y29" s="296"/>
      <c r="Z29" s="296"/>
      <c r="AA29" s="296"/>
      <c r="AB29" s="296"/>
      <c r="AC29" s="296"/>
      <c r="AD29" s="296"/>
      <c r="AE29" s="296"/>
      <c r="AF29" s="296"/>
      <c r="AG29" s="296"/>
      <c r="AH29" s="290">
        <f>ROUND(AI29/Central!$M$6,2)</f>
        <v>0</v>
      </c>
      <c r="AI29" s="239">
        <f t="shared" si="5"/>
        <v>0</v>
      </c>
      <c r="AJ29" s="150"/>
      <c r="AK29" s="99" t="s">
        <v>42</v>
      </c>
      <c r="AL29" s="99"/>
      <c r="AM29" s="99"/>
      <c r="AN29" s="99"/>
      <c r="AO29" s="99"/>
      <c r="AP29" s="99"/>
    </row>
    <row r="30" spans="1:42" ht="13.15" hidden="1" customHeight="1" outlineLevel="1" x14ac:dyDescent="0.2">
      <c r="A30" s="207" t="s">
        <v>55</v>
      </c>
      <c r="B30" s="138"/>
      <c r="C30" s="296" t="s">
        <v>42</v>
      </c>
      <c r="D30" s="296" t="s">
        <v>42</v>
      </c>
      <c r="E30" s="296" t="s">
        <v>42</v>
      </c>
      <c r="F30" s="296" t="s">
        <v>42</v>
      </c>
      <c r="G30" s="296" t="s">
        <v>42</v>
      </c>
      <c r="H30" s="296" t="s">
        <v>42</v>
      </c>
      <c r="I30" s="296" t="s">
        <v>42</v>
      </c>
      <c r="J30" s="296" t="s">
        <v>42</v>
      </c>
      <c r="K30" s="296" t="s">
        <v>42</v>
      </c>
      <c r="L30" s="296" t="s">
        <v>42</v>
      </c>
      <c r="M30" s="296" t="s">
        <v>42</v>
      </c>
      <c r="N30" s="296" t="s">
        <v>42</v>
      </c>
      <c r="O30" s="296" t="s">
        <v>42</v>
      </c>
      <c r="P30" s="296" t="s">
        <v>42</v>
      </c>
      <c r="Q30" s="296" t="s">
        <v>42</v>
      </c>
      <c r="R30" s="296" t="s">
        <v>42</v>
      </c>
      <c r="S30" s="296" t="s">
        <v>42</v>
      </c>
      <c r="T30" s="296" t="s">
        <v>42</v>
      </c>
      <c r="U30" s="296" t="s">
        <v>42</v>
      </c>
      <c r="V30" s="296" t="s">
        <v>42</v>
      </c>
      <c r="W30" s="296" t="s">
        <v>42</v>
      </c>
      <c r="X30" s="296" t="s">
        <v>42</v>
      </c>
      <c r="Y30" s="296" t="s">
        <v>42</v>
      </c>
      <c r="Z30" s="296" t="s">
        <v>42</v>
      </c>
      <c r="AA30" s="296" t="s">
        <v>42</v>
      </c>
      <c r="AB30" s="296" t="s">
        <v>42</v>
      </c>
      <c r="AC30" s="296" t="s">
        <v>42</v>
      </c>
      <c r="AD30" s="296" t="s">
        <v>42</v>
      </c>
      <c r="AE30" s="296" t="s">
        <v>42</v>
      </c>
      <c r="AF30" s="296" t="s">
        <v>42</v>
      </c>
      <c r="AG30" s="296" t="s">
        <v>42</v>
      </c>
      <c r="AH30" s="290">
        <f>ROUND(AI30/Central!$M$6,2)</f>
        <v>0</v>
      </c>
      <c r="AI30" s="239">
        <f t="shared" si="5"/>
        <v>0</v>
      </c>
      <c r="AJ30" s="150"/>
      <c r="AK30" s="99"/>
      <c r="AL30" s="99"/>
      <c r="AM30" s="99"/>
      <c r="AN30" s="99"/>
      <c r="AO30" s="99"/>
      <c r="AP30" s="99"/>
    </row>
    <row r="31" spans="1:42" ht="13.15" customHeight="1" collapsed="1" x14ac:dyDescent="0.2">
      <c r="A31" s="136" t="str">
        <f>Central!A26</f>
        <v>-</v>
      </c>
      <c r="B31" s="138">
        <f>Central!I26</f>
        <v>0</v>
      </c>
      <c r="C31" s="296"/>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0">
        <f>ROUND(AI31/Central!$M$6,2)</f>
        <v>0</v>
      </c>
      <c r="AI31" s="239">
        <f t="shared" si="5"/>
        <v>0</v>
      </c>
      <c r="AJ31" s="150"/>
      <c r="AK31" s="99"/>
      <c r="AL31" s="99"/>
      <c r="AM31" s="99"/>
      <c r="AN31" s="99"/>
      <c r="AO31" s="99"/>
      <c r="AP31" s="99"/>
    </row>
    <row r="32" spans="1:42" ht="13.15" hidden="1" customHeight="1" outlineLevel="1" x14ac:dyDescent="0.2">
      <c r="A32" s="207" t="s">
        <v>55</v>
      </c>
      <c r="B32" s="138"/>
      <c r="C32" s="296" t="s">
        <v>42</v>
      </c>
      <c r="D32" s="296" t="s">
        <v>42</v>
      </c>
      <c r="E32" s="296" t="s">
        <v>42</v>
      </c>
      <c r="F32" s="296" t="s">
        <v>42</v>
      </c>
      <c r="G32" s="296" t="s">
        <v>42</v>
      </c>
      <c r="H32" s="296" t="s">
        <v>42</v>
      </c>
      <c r="I32" s="296" t="s">
        <v>42</v>
      </c>
      <c r="J32" s="296" t="s">
        <v>42</v>
      </c>
      <c r="K32" s="296" t="s">
        <v>42</v>
      </c>
      <c r="L32" s="296" t="s">
        <v>42</v>
      </c>
      <c r="M32" s="296" t="s">
        <v>42</v>
      </c>
      <c r="N32" s="296" t="s">
        <v>42</v>
      </c>
      <c r="O32" s="296" t="s">
        <v>42</v>
      </c>
      <c r="P32" s="296" t="s">
        <v>42</v>
      </c>
      <c r="Q32" s="296" t="s">
        <v>42</v>
      </c>
      <c r="R32" s="296" t="s">
        <v>42</v>
      </c>
      <c r="S32" s="296" t="s">
        <v>42</v>
      </c>
      <c r="T32" s="296" t="s">
        <v>42</v>
      </c>
      <c r="U32" s="296" t="s">
        <v>42</v>
      </c>
      <c r="V32" s="296" t="s">
        <v>42</v>
      </c>
      <c r="W32" s="296" t="s">
        <v>42</v>
      </c>
      <c r="X32" s="296" t="s">
        <v>42</v>
      </c>
      <c r="Y32" s="296" t="s">
        <v>42</v>
      </c>
      <c r="Z32" s="296" t="s">
        <v>42</v>
      </c>
      <c r="AA32" s="296" t="s">
        <v>42</v>
      </c>
      <c r="AB32" s="296" t="s">
        <v>42</v>
      </c>
      <c r="AC32" s="296" t="s">
        <v>42</v>
      </c>
      <c r="AD32" s="296" t="s">
        <v>42</v>
      </c>
      <c r="AE32" s="296" t="s">
        <v>42</v>
      </c>
      <c r="AF32" s="296" t="s">
        <v>42</v>
      </c>
      <c r="AG32" s="296" t="s">
        <v>42</v>
      </c>
      <c r="AH32" s="290">
        <f>ROUND(AI32/Central!$M$6,2)</f>
        <v>0</v>
      </c>
      <c r="AI32" s="239">
        <f t="shared" si="5"/>
        <v>0</v>
      </c>
      <c r="AJ32" s="150"/>
      <c r="AK32" s="99"/>
      <c r="AL32" s="99"/>
      <c r="AM32" s="99"/>
      <c r="AN32" s="99"/>
      <c r="AO32" s="99"/>
      <c r="AP32" s="99"/>
    </row>
    <row r="33" spans="1:42" ht="13.15" customHeight="1" collapsed="1" x14ac:dyDescent="0.2">
      <c r="A33" s="136" t="str">
        <f>Central!A27</f>
        <v>-</v>
      </c>
      <c r="B33" s="138">
        <f>Central!I27</f>
        <v>0</v>
      </c>
      <c r="C33" s="296"/>
      <c r="D33" s="296"/>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0">
        <f>ROUND(AI33/Central!$M$6,2)</f>
        <v>0</v>
      </c>
      <c r="AI33" s="239">
        <f t="shared" si="5"/>
        <v>0</v>
      </c>
      <c r="AJ33" s="150"/>
      <c r="AK33" s="99"/>
      <c r="AL33" s="99"/>
      <c r="AM33" s="99"/>
      <c r="AN33" s="99"/>
      <c r="AO33" s="99"/>
      <c r="AP33" s="99"/>
    </row>
    <row r="34" spans="1:42" ht="13.15" hidden="1" customHeight="1" outlineLevel="1" x14ac:dyDescent="0.2">
      <c r="A34" s="207" t="s">
        <v>55</v>
      </c>
      <c r="B34" s="138"/>
      <c r="C34" s="296" t="s">
        <v>42</v>
      </c>
      <c r="D34" s="296" t="s">
        <v>42</v>
      </c>
      <c r="E34" s="296" t="s">
        <v>42</v>
      </c>
      <c r="F34" s="296" t="s">
        <v>42</v>
      </c>
      <c r="G34" s="296" t="s">
        <v>42</v>
      </c>
      <c r="H34" s="296" t="s">
        <v>42</v>
      </c>
      <c r="I34" s="296" t="s">
        <v>42</v>
      </c>
      <c r="J34" s="296" t="s">
        <v>42</v>
      </c>
      <c r="K34" s="296" t="s">
        <v>42</v>
      </c>
      <c r="L34" s="296" t="s">
        <v>42</v>
      </c>
      <c r="M34" s="296" t="s">
        <v>42</v>
      </c>
      <c r="N34" s="296" t="s">
        <v>42</v>
      </c>
      <c r="O34" s="296" t="s">
        <v>42</v>
      </c>
      <c r="P34" s="296" t="s">
        <v>42</v>
      </c>
      <c r="Q34" s="296" t="s">
        <v>42</v>
      </c>
      <c r="R34" s="296" t="s">
        <v>42</v>
      </c>
      <c r="S34" s="296" t="s">
        <v>42</v>
      </c>
      <c r="T34" s="296" t="s">
        <v>42</v>
      </c>
      <c r="U34" s="296" t="s">
        <v>42</v>
      </c>
      <c r="V34" s="296" t="s">
        <v>42</v>
      </c>
      <c r="W34" s="296" t="s">
        <v>42</v>
      </c>
      <c r="X34" s="296" t="s">
        <v>42</v>
      </c>
      <c r="Y34" s="296" t="s">
        <v>42</v>
      </c>
      <c r="Z34" s="296" t="s">
        <v>42</v>
      </c>
      <c r="AA34" s="296" t="s">
        <v>42</v>
      </c>
      <c r="AB34" s="296" t="s">
        <v>42</v>
      </c>
      <c r="AC34" s="296" t="s">
        <v>42</v>
      </c>
      <c r="AD34" s="296" t="s">
        <v>42</v>
      </c>
      <c r="AE34" s="296" t="s">
        <v>42</v>
      </c>
      <c r="AF34" s="296" t="s">
        <v>42</v>
      </c>
      <c r="AG34" s="296" t="s">
        <v>42</v>
      </c>
      <c r="AH34" s="290">
        <f>ROUND(AI34/Central!$M$6,2)</f>
        <v>0</v>
      </c>
      <c r="AI34" s="239">
        <f t="shared" si="5"/>
        <v>0</v>
      </c>
      <c r="AJ34" s="150"/>
      <c r="AK34" s="99"/>
      <c r="AL34" s="99"/>
      <c r="AM34" s="99"/>
      <c r="AN34" s="99"/>
      <c r="AO34" s="99"/>
      <c r="AP34" s="99"/>
    </row>
    <row r="35" spans="1:42" ht="13.15" customHeight="1" collapsed="1" x14ac:dyDescent="0.2">
      <c r="A35" s="136" t="str">
        <f>Central!A28</f>
        <v>-</v>
      </c>
      <c r="B35" s="138">
        <f>Central!I28</f>
        <v>0</v>
      </c>
      <c r="C35" s="296"/>
      <c r="D35" s="296"/>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0">
        <f>ROUND(AI35/Central!$M$6,2)</f>
        <v>0</v>
      </c>
      <c r="AI35" s="239">
        <f t="shared" si="5"/>
        <v>0</v>
      </c>
      <c r="AJ35" s="150"/>
      <c r="AK35" s="99"/>
      <c r="AL35" s="99"/>
      <c r="AM35" s="99"/>
      <c r="AN35" s="99"/>
      <c r="AO35" s="99"/>
      <c r="AP35" s="99"/>
    </row>
    <row r="36" spans="1:42" ht="13.15" hidden="1" customHeight="1" outlineLevel="1" x14ac:dyDescent="0.2">
      <c r="A36" s="207" t="s">
        <v>55</v>
      </c>
      <c r="B36" s="138"/>
      <c r="C36" s="296" t="s">
        <v>42</v>
      </c>
      <c r="D36" s="296" t="s">
        <v>42</v>
      </c>
      <c r="E36" s="296" t="s">
        <v>42</v>
      </c>
      <c r="F36" s="296" t="s">
        <v>42</v>
      </c>
      <c r="G36" s="296" t="s">
        <v>42</v>
      </c>
      <c r="H36" s="296" t="s">
        <v>42</v>
      </c>
      <c r="I36" s="296" t="s">
        <v>42</v>
      </c>
      <c r="J36" s="296" t="s">
        <v>42</v>
      </c>
      <c r="K36" s="296" t="s">
        <v>42</v>
      </c>
      <c r="L36" s="296" t="s">
        <v>42</v>
      </c>
      <c r="M36" s="296" t="s">
        <v>42</v>
      </c>
      <c r="N36" s="296" t="s">
        <v>42</v>
      </c>
      <c r="O36" s="296" t="s">
        <v>42</v>
      </c>
      <c r="P36" s="296" t="s">
        <v>42</v>
      </c>
      <c r="Q36" s="296" t="s">
        <v>42</v>
      </c>
      <c r="R36" s="296" t="s">
        <v>42</v>
      </c>
      <c r="S36" s="296" t="s">
        <v>42</v>
      </c>
      <c r="T36" s="296" t="s">
        <v>42</v>
      </c>
      <c r="U36" s="296" t="s">
        <v>42</v>
      </c>
      <c r="V36" s="296" t="s">
        <v>42</v>
      </c>
      <c r="W36" s="296" t="s">
        <v>42</v>
      </c>
      <c r="X36" s="296" t="s">
        <v>42</v>
      </c>
      <c r="Y36" s="296" t="s">
        <v>42</v>
      </c>
      <c r="Z36" s="296" t="s">
        <v>42</v>
      </c>
      <c r="AA36" s="296" t="s">
        <v>42</v>
      </c>
      <c r="AB36" s="296" t="s">
        <v>42</v>
      </c>
      <c r="AC36" s="296" t="s">
        <v>42</v>
      </c>
      <c r="AD36" s="296" t="s">
        <v>42</v>
      </c>
      <c r="AE36" s="296" t="s">
        <v>42</v>
      </c>
      <c r="AF36" s="296" t="s">
        <v>42</v>
      </c>
      <c r="AG36" s="296" t="s">
        <v>42</v>
      </c>
      <c r="AH36" s="290">
        <f>ROUND(AI36/Central!$M$6,2)</f>
        <v>0</v>
      </c>
      <c r="AI36" s="239">
        <f t="shared" si="5"/>
        <v>0</v>
      </c>
      <c r="AJ36" s="150"/>
      <c r="AK36" s="99"/>
      <c r="AL36" s="99"/>
      <c r="AM36" s="99"/>
      <c r="AN36" s="99"/>
      <c r="AO36" s="99"/>
      <c r="AP36" s="99"/>
    </row>
    <row r="37" spans="1:42" ht="13.15" customHeight="1" collapsed="1" x14ac:dyDescent="0.2">
      <c r="A37" s="136" t="str">
        <f>Central!A29</f>
        <v>-</v>
      </c>
      <c r="B37" s="138">
        <f>Central!I29</f>
        <v>0</v>
      </c>
      <c r="C37" s="296"/>
      <c r="D37" s="296"/>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0">
        <f>ROUND(AI37/Central!$M$6,2)</f>
        <v>0</v>
      </c>
      <c r="AI37" s="239">
        <f t="shared" si="5"/>
        <v>0</v>
      </c>
      <c r="AJ37" s="150"/>
      <c r="AK37" s="99"/>
      <c r="AL37" s="99"/>
      <c r="AM37" s="99"/>
      <c r="AN37" s="99"/>
      <c r="AO37" s="99"/>
      <c r="AP37" s="99"/>
    </row>
    <row r="38" spans="1:42" ht="13.15" hidden="1" customHeight="1" outlineLevel="1" x14ac:dyDescent="0.2">
      <c r="A38" s="207" t="s">
        <v>55</v>
      </c>
      <c r="B38" s="138"/>
      <c r="C38" s="296" t="s">
        <v>42</v>
      </c>
      <c r="D38" s="296" t="s">
        <v>42</v>
      </c>
      <c r="E38" s="296" t="s">
        <v>42</v>
      </c>
      <c r="F38" s="296" t="s">
        <v>42</v>
      </c>
      <c r="G38" s="296" t="s">
        <v>42</v>
      </c>
      <c r="H38" s="296" t="s">
        <v>42</v>
      </c>
      <c r="I38" s="296" t="s">
        <v>42</v>
      </c>
      <c r="J38" s="296" t="s">
        <v>42</v>
      </c>
      <c r="K38" s="296" t="s">
        <v>42</v>
      </c>
      <c r="L38" s="296" t="s">
        <v>42</v>
      </c>
      <c r="M38" s="296" t="s">
        <v>42</v>
      </c>
      <c r="N38" s="296" t="s">
        <v>42</v>
      </c>
      <c r="O38" s="296" t="s">
        <v>42</v>
      </c>
      <c r="P38" s="296" t="s">
        <v>42</v>
      </c>
      <c r="Q38" s="296" t="s">
        <v>42</v>
      </c>
      <c r="R38" s="296" t="s">
        <v>42</v>
      </c>
      <c r="S38" s="296" t="s">
        <v>42</v>
      </c>
      <c r="T38" s="296" t="s">
        <v>42</v>
      </c>
      <c r="U38" s="296" t="s">
        <v>42</v>
      </c>
      <c r="V38" s="296" t="s">
        <v>42</v>
      </c>
      <c r="W38" s="296" t="s">
        <v>42</v>
      </c>
      <c r="X38" s="296" t="s">
        <v>42</v>
      </c>
      <c r="Y38" s="296" t="s">
        <v>42</v>
      </c>
      <c r="Z38" s="296" t="s">
        <v>42</v>
      </c>
      <c r="AA38" s="296" t="s">
        <v>42</v>
      </c>
      <c r="AB38" s="296" t="s">
        <v>42</v>
      </c>
      <c r="AC38" s="296" t="s">
        <v>42</v>
      </c>
      <c r="AD38" s="296" t="s">
        <v>42</v>
      </c>
      <c r="AE38" s="296" t="s">
        <v>42</v>
      </c>
      <c r="AF38" s="296" t="s">
        <v>42</v>
      </c>
      <c r="AG38" s="296" t="s">
        <v>42</v>
      </c>
      <c r="AH38" s="290">
        <f>ROUND(AI38/Central!$M$6,2)</f>
        <v>0</v>
      </c>
      <c r="AI38" s="239">
        <f t="shared" si="5"/>
        <v>0</v>
      </c>
      <c r="AJ38" s="150"/>
      <c r="AK38" s="99"/>
      <c r="AL38" s="99"/>
      <c r="AM38" s="99"/>
      <c r="AN38" s="99"/>
      <c r="AO38" s="99"/>
      <c r="AP38" s="99"/>
    </row>
    <row r="39" spans="1:42" ht="13.15" customHeight="1" collapsed="1" x14ac:dyDescent="0.2">
      <c r="A39" s="137" t="str">
        <f>Central!A30</f>
        <v>-</v>
      </c>
      <c r="B39" s="138">
        <f>Central!I30</f>
        <v>0</v>
      </c>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0">
        <f>ROUND(AI39/Central!$M$6,2)</f>
        <v>0</v>
      </c>
      <c r="AI39" s="239">
        <f t="shared" si="5"/>
        <v>0</v>
      </c>
      <c r="AJ39" s="150"/>
      <c r="AK39" s="99"/>
      <c r="AL39" s="99"/>
      <c r="AM39" s="99"/>
      <c r="AN39" s="99"/>
      <c r="AO39" s="99"/>
      <c r="AP39" s="99"/>
    </row>
    <row r="40" spans="1:42" ht="13.15" hidden="1" customHeight="1" outlineLevel="1" x14ac:dyDescent="0.2">
      <c r="A40" s="207" t="s">
        <v>55</v>
      </c>
      <c r="B40" s="138"/>
      <c r="C40" s="246" t="s">
        <v>42</v>
      </c>
      <c r="D40" s="246" t="s">
        <v>42</v>
      </c>
      <c r="E40" s="246" t="s">
        <v>42</v>
      </c>
      <c r="F40" s="246" t="s">
        <v>42</v>
      </c>
      <c r="G40" s="246" t="s">
        <v>42</v>
      </c>
      <c r="H40" s="246" t="s">
        <v>42</v>
      </c>
      <c r="I40" s="246" t="s">
        <v>42</v>
      </c>
      <c r="J40" s="246" t="s">
        <v>42</v>
      </c>
      <c r="K40" s="246" t="s">
        <v>42</v>
      </c>
      <c r="L40" s="246" t="s">
        <v>42</v>
      </c>
      <c r="M40" s="246" t="s">
        <v>42</v>
      </c>
      <c r="N40" s="246" t="s">
        <v>42</v>
      </c>
      <c r="O40" s="246" t="s">
        <v>42</v>
      </c>
      <c r="P40" s="246" t="s">
        <v>42</v>
      </c>
      <c r="Q40" s="246" t="s">
        <v>42</v>
      </c>
      <c r="R40" s="246" t="s">
        <v>42</v>
      </c>
      <c r="S40" s="246" t="s">
        <v>42</v>
      </c>
      <c r="T40" s="246" t="s">
        <v>42</v>
      </c>
      <c r="U40" s="246" t="s">
        <v>42</v>
      </c>
      <c r="V40" s="246" t="s">
        <v>42</v>
      </c>
      <c r="W40" s="246" t="s">
        <v>42</v>
      </c>
      <c r="X40" s="246" t="s">
        <v>42</v>
      </c>
      <c r="Y40" s="246" t="s">
        <v>42</v>
      </c>
      <c r="Z40" s="246" t="s">
        <v>42</v>
      </c>
      <c r="AA40" s="246" t="s">
        <v>42</v>
      </c>
      <c r="AB40" s="246" t="s">
        <v>42</v>
      </c>
      <c r="AC40" s="246" t="s">
        <v>42</v>
      </c>
      <c r="AD40" s="246" t="s">
        <v>42</v>
      </c>
      <c r="AE40" s="246" t="s">
        <v>42</v>
      </c>
      <c r="AF40" s="246" t="s">
        <v>42</v>
      </c>
      <c r="AG40" s="246" t="s">
        <v>42</v>
      </c>
      <c r="AH40" s="290">
        <f>ROUND(AI40/Central!$M$6,2)</f>
        <v>0</v>
      </c>
      <c r="AI40" s="222"/>
      <c r="AJ40" s="150"/>
      <c r="AK40" s="99"/>
      <c r="AL40" s="99"/>
      <c r="AM40" s="99"/>
      <c r="AN40" s="99"/>
      <c r="AO40" s="99"/>
      <c r="AP40" s="99"/>
    </row>
    <row r="41" spans="1:42" ht="13.15" customHeight="1" collapsed="1" x14ac:dyDescent="0.2">
      <c r="A41" s="143"/>
      <c r="B41" s="205"/>
      <c r="C41" s="247"/>
      <c r="D41" s="247"/>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90"/>
      <c r="AI41" s="230"/>
      <c r="AJ41" s="102"/>
      <c r="AK41" s="99"/>
      <c r="AL41" s="99"/>
      <c r="AM41" s="99"/>
      <c r="AN41" s="99"/>
      <c r="AO41" s="99"/>
      <c r="AP41" s="99"/>
    </row>
    <row r="42" spans="1:42" s="120" customFormat="1" ht="16.5" customHeight="1" x14ac:dyDescent="0.2">
      <c r="A42" s="310" t="str">
        <f>Central!C12</f>
        <v xml:space="preserve">Horizon Europe Project: - Nr: </v>
      </c>
      <c r="B42" s="311"/>
      <c r="C42" s="270">
        <f t="shared" ref="C42:AG42" si="6">SUM(C43:C71)</f>
        <v>0</v>
      </c>
      <c r="D42" s="270">
        <f>SUM(D43:D71)</f>
        <v>0</v>
      </c>
      <c r="E42" s="270">
        <f t="shared" si="6"/>
        <v>0</v>
      </c>
      <c r="F42" s="270">
        <f t="shared" si="6"/>
        <v>0</v>
      </c>
      <c r="G42" s="270">
        <f t="shared" si="6"/>
        <v>0</v>
      </c>
      <c r="H42" s="270">
        <f t="shared" si="6"/>
        <v>0</v>
      </c>
      <c r="I42" s="270">
        <f t="shared" si="6"/>
        <v>0</v>
      </c>
      <c r="J42" s="270">
        <f t="shared" si="6"/>
        <v>0</v>
      </c>
      <c r="K42" s="270">
        <f t="shared" si="6"/>
        <v>0</v>
      </c>
      <c r="L42" s="270">
        <f t="shared" si="6"/>
        <v>0</v>
      </c>
      <c r="M42" s="270">
        <f t="shared" si="6"/>
        <v>0</v>
      </c>
      <c r="N42" s="270">
        <f t="shared" si="6"/>
        <v>0</v>
      </c>
      <c r="O42" s="270">
        <f t="shared" si="6"/>
        <v>0</v>
      </c>
      <c r="P42" s="270">
        <f t="shared" si="6"/>
        <v>0</v>
      </c>
      <c r="Q42" s="270">
        <f t="shared" si="6"/>
        <v>0</v>
      </c>
      <c r="R42" s="270">
        <f t="shared" si="6"/>
        <v>0</v>
      </c>
      <c r="S42" s="270">
        <f t="shared" si="6"/>
        <v>0</v>
      </c>
      <c r="T42" s="270">
        <f t="shared" si="6"/>
        <v>0</v>
      </c>
      <c r="U42" s="270">
        <f t="shared" si="6"/>
        <v>0</v>
      </c>
      <c r="V42" s="270">
        <f t="shared" si="6"/>
        <v>0</v>
      </c>
      <c r="W42" s="270">
        <f t="shared" si="6"/>
        <v>0</v>
      </c>
      <c r="X42" s="270">
        <f t="shared" si="6"/>
        <v>0</v>
      </c>
      <c r="Y42" s="270">
        <f t="shared" si="6"/>
        <v>0</v>
      </c>
      <c r="Z42" s="270">
        <f t="shared" si="6"/>
        <v>0</v>
      </c>
      <c r="AA42" s="270">
        <f t="shared" si="6"/>
        <v>0</v>
      </c>
      <c r="AB42" s="270">
        <f t="shared" si="6"/>
        <v>0</v>
      </c>
      <c r="AC42" s="270">
        <f t="shared" si="6"/>
        <v>0</v>
      </c>
      <c r="AD42" s="270">
        <f t="shared" si="6"/>
        <v>0</v>
      </c>
      <c r="AE42" s="270">
        <f t="shared" si="6"/>
        <v>0</v>
      </c>
      <c r="AF42" s="270">
        <f t="shared" si="6"/>
        <v>0</v>
      </c>
      <c r="AG42" s="271">
        <f t="shared" si="6"/>
        <v>0</v>
      </c>
      <c r="AH42" s="290">
        <f>SUM(AH43:AH71)</f>
        <v>0</v>
      </c>
      <c r="AI42" s="240"/>
      <c r="AJ42" s="149"/>
    </row>
    <row r="43" spans="1:42" ht="13.15" customHeight="1" x14ac:dyDescent="0.2">
      <c r="A43" s="137" t="str">
        <f>Central!C16</f>
        <v>-</v>
      </c>
      <c r="B43" s="138">
        <f>Central!M16</f>
        <v>0</v>
      </c>
      <c r="C43" s="296"/>
      <c r="D43" s="296"/>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0">
        <f>ROUND(AI43/Central!$M$6,2)</f>
        <v>0</v>
      </c>
      <c r="AI43" s="239">
        <f t="shared" ref="AI43:AI71" si="7">SUM(C43:AG43)</f>
        <v>0</v>
      </c>
      <c r="AJ43" s="150"/>
      <c r="AK43" s="99"/>
      <c r="AL43" s="99"/>
      <c r="AM43" s="99"/>
      <c r="AN43" s="99"/>
      <c r="AO43" s="99"/>
      <c r="AP43" s="99"/>
    </row>
    <row r="44" spans="1:42" ht="13.15" hidden="1" customHeight="1" outlineLevel="1" x14ac:dyDescent="0.2">
      <c r="A44" s="207" t="s">
        <v>55</v>
      </c>
      <c r="B44" s="138"/>
      <c r="C44" s="296" t="s">
        <v>42</v>
      </c>
      <c r="D44" s="296" t="s">
        <v>42</v>
      </c>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6"/>
      <c r="AE44" s="296" t="s">
        <v>42</v>
      </c>
      <c r="AF44" s="296" t="s">
        <v>42</v>
      </c>
      <c r="AG44" s="296" t="s">
        <v>42</v>
      </c>
      <c r="AH44" s="290">
        <f>ROUND(AI44/Central!$M$6,2)</f>
        <v>0</v>
      </c>
      <c r="AI44" s="239">
        <f t="shared" si="7"/>
        <v>0</v>
      </c>
      <c r="AJ44" s="150"/>
      <c r="AK44" s="99"/>
      <c r="AL44" s="99"/>
      <c r="AM44" s="99"/>
      <c r="AN44" s="99"/>
      <c r="AO44" s="99"/>
      <c r="AP44" s="99"/>
    </row>
    <row r="45" spans="1:42" ht="13.15" customHeight="1" collapsed="1" x14ac:dyDescent="0.2">
      <c r="A45" s="137" t="str">
        <f>Central!C17</f>
        <v>-</v>
      </c>
      <c r="B45" s="138">
        <f>Central!M17</f>
        <v>0</v>
      </c>
      <c r="C45" s="296"/>
      <c r="D45" s="296"/>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296"/>
      <c r="AH45" s="290">
        <f>ROUND(AI45/Central!$M$6,2)</f>
        <v>0</v>
      </c>
      <c r="AI45" s="239">
        <f t="shared" si="7"/>
        <v>0</v>
      </c>
      <c r="AJ45" s="150"/>
      <c r="AK45" s="99"/>
      <c r="AL45" s="99"/>
      <c r="AM45" s="99"/>
      <c r="AN45" s="99"/>
      <c r="AO45" s="99"/>
      <c r="AP45" s="99"/>
    </row>
    <row r="46" spans="1:42" ht="13.15" hidden="1" customHeight="1" outlineLevel="1" x14ac:dyDescent="0.2">
      <c r="A46" s="207" t="s">
        <v>55</v>
      </c>
      <c r="B46" s="138"/>
      <c r="C46" s="296" t="s">
        <v>42</v>
      </c>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t="s">
        <v>42</v>
      </c>
      <c r="AF46" s="296" t="s">
        <v>42</v>
      </c>
      <c r="AG46" s="296" t="s">
        <v>42</v>
      </c>
      <c r="AH46" s="290">
        <f>ROUND(AI46/Central!$M$6,2)</f>
        <v>0</v>
      </c>
      <c r="AI46" s="239">
        <f t="shared" si="7"/>
        <v>0</v>
      </c>
      <c r="AJ46" s="150"/>
      <c r="AK46" s="99"/>
      <c r="AL46" s="99"/>
      <c r="AM46" s="99"/>
      <c r="AN46" s="99"/>
      <c r="AO46" s="99"/>
      <c r="AP46" s="99"/>
    </row>
    <row r="47" spans="1:42" ht="13.15" customHeight="1" collapsed="1" x14ac:dyDescent="0.2">
      <c r="A47" s="137" t="str">
        <f>Central!C18</f>
        <v>-</v>
      </c>
      <c r="B47" s="138">
        <f>Central!M18</f>
        <v>0</v>
      </c>
      <c r="C47" s="296"/>
      <c r="D47" s="29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0">
        <f>ROUND(AI47/Central!$M$6,2)</f>
        <v>0</v>
      </c>
      <c r="AI47" s="239">
        <f t="shared" si="7"/>
        <v>0</v>
      </c>
      <c r="AJ47" s="150"/>
      <c r="AK47" s="99"/>
      <c r="AL47" s="99"/>
      <c r="AM47" s="99"/>
      <c r="AN47" s="99"/>
      <c r="AO47" s="99"/>
      <c r="AP47" s="99"/>
    </row>
    <row r="48" spans="1:42" ht="13.15" hidden="1" customHeight="1" outlineLevel="1" x14ac:dyDescent="0.2">
      <c r="A48" s="207" t="s">
        <v>55</v>
      </c>
      <c r="B48" s="138"/>
      <c r="C48" s="296" t="s">
        <v>42</v>
      </c>
      <c r="D48" s="296" t="s">
        <v>42</v>
      </c>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t="s">
        <v>42</v>
      </c>
      <c r="AF48" s="296" t="s">
        <v>42</v>
      </c>
      <c r="AG48" s="296" t="s">
        <v>42</v>
      </c>
      <c r="AH48" s="290">
        <f>ROUND(AI48/Central!$M$6,2)</f>
        <v>0</v>
      </c>
      <c r="AI48" s="239">
        <f t="shared" si="7"/>
        <v>0</v>
      </c>
      <c r="AJ48" s="150"/>
      <c r="AK48" s="99"/>
      <c r="AL48" s="99"/>
      <c r="AM48" s="99"/>
      <c r="AN48" s="99"/>
      <c r="AO48" s="99"/>
      <c r="AP48" s="99"/>
    </row>
    <row r="49" spans="1:42" ht="13.15" customHeight="1" collapsed="1" x14ac:dyDescent="0.2">
      <c r="A49" s="137" t="str">
        <f>Central!C19</f>
        <v>-</v>
      </c>
      <c r="B49" s="138">
        <f>Central!M19</f>
        <v>0</v>
      </c>
      <c r="C49" s="296"/>
      <c r="D49" s="296"/>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0">
        <f>ROUND(AI49/Central!$M$6,2)</f>
        <v>0</v>
      </c>
      <c r="AI49" s="239">
        <f t="shared" si="7"/>
        <v>0</v>
      </c>
      <c r="AJ49" s="150"/>
      <c r="AK49" s="99"/>
      <c r="AL49" s="99"/>
      <c r="AM49" s="99"/>
      <c r="AN49" s="99"/>
      <c r="AO49" s="99"/>
      <c r="AP49" s="99"/>
    </row>
    <row r="50" spans="1:42" ht="13.15" hidden="1" customHeight="1" outlineLevel="1" x14ac:dyDescent="0.2">
      <c r="A50" s="207" t="s">
        <v>55</v>
      </c>
      <c r="B50" s="138"/>
      <c r="C50" s="296" t="s">
        <v>42</v>
      </c>
      <c r="D50" s="296" t="s">
        <v>42</v>
      </c>
      <c r="E50" s="296" t="s">
        <v>42</v>
      </c>
      <c r="F50" s="296" t="s">
        <v>42</v>
      </c>
      <c r="G50" s="296" t="s">
        <v>42</v>
      </c>
      <c r="H50" s="296" t="s">
        <v>42</v>
      </c>
      <c r="I50" s="296" t="s">
        <v>42</v>
      </c>
      <c r="J50" s="296" t="s">
        <v>42</v>
      </c>
      <c r="K50" s="296" t="s">
        <v>42</v>
      </c>
      <c r="L50" s="296" t="s">
        <v>42</v>
      </c>
      <c r="M50" s="296" t="s">
        <v>42</v>
      </c>
      <c r="N50" s="296" t="s">
        <v>42</v>
      </c>
      <c r="O50" s="296" t="s">
        <v>42</v>
      </c>
      <c r="P50" s="296" t="s">
        <v>42</v>
      </c>
      <c r="Q50" s="296" t="s">
        <v>42</v>
      </c>
      <c r="R50" s="296" t="s">
        <v>42</v>
      </c>
      <c r="S50" s="296" t="s">
        <v>42</v>
      </c>
      <c r="T50" s="296" t="s">
        <v>42</v>
      </c>
      <c r="U50" s="296" t="s">
        <v>42</v>
      </c>
      <c r="V50" s="296" t="s">
        <v>42</v>
      </c>
      <c r="W50" s="296" t="s">
        <v>42</v>
      </c>
      <c r="X50" s="296" t="s">
        <v>42</v>
      </c>
      <c r="Y50" s="296" t="s">
        <v>42</v>
      </c>
      <c r="Z50" s="296" t="s">
        <v>42</v>
      </c>
      <c r="AA50" s="296" t="s">
        <v>42</v>
      </c>
      <c r="AB50" s="296" t="s">
        <v>42</v>
      </c>
      <c r="AC50" s="296" t="s">
        <v>42</v>
      </c>
      <c r="AD50" s="296" t="s">
        <v>42</v>
      </c>
      <c r="AE50" s="296" t="s">
        <v>42</v>
      </c>
      <c r="AF50" s="296" t="s">
        <v>42</v>
      </c>
      <c r="AG50" s="296" t="s">
        <v>42</v>
      </c>
      <c r="AH50" s="290">
        <f>ROUND(AI50/Central!$M$6,2)</f>
        <v>0</v>
      </c>
      <c r="AI50" s="239">
        <f t="shared" si="7"/>
        <v>0</v>
      </c>
      <c r="AJ50" s="150"/>
      <c r="AK50" s="99"/>
      <c r="AL50" s="99"/>
      <c r="AM50" s="99"/>
      <c r="AN50" s="99"/>
      <c r="AO50" s="99"/>
      <c r="AP50" s="99"/>
    </row>
    <row r="51" spans="1:42" ht="13.15" customHeight="1" collapsed="1" x14ac:dyDescent="0.2">
      <c r="A51" s="137" t="str">
        <f>Central!C20</f>
        <v>-</v>
      </c>
      <c r="B51" s="138">
        <f>Central!M20</f>
        <v>0</v>
      </c>
      <c r="C51" s="296"/>
      <c r="D51" s="296"/>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0">
        <f>ROUND(AI51/Central!$M$6,2)</f>
        <v>0</v>
      </c>
      <c r="AI51" s="239">
        <f t="shared" si="7"/>
        <v>0</v>
      </c>
      <c r="AJ51" s="150"/>
      <c r="AK51" s="99"/>
      <c r="AL51" s="99"/>
      <c r="AM51" s="99"/>
      <c r="AN51" s="99"/>
      <c r="AO51" s="99"/>
      <c r="AP51" s="99"/>
    </row>
    <row r="52" spans="1:42" ht="13.15" hidden="1" customHeight="1" outlineLevel="1" x14ac:dyDescent="0.2">
      <c r="A52" s="207" t="s">
        <v>55</v>
      </c>
      <c r="B52" s="138"/>
      <c r="C52" s="296" t="s">
        <v>42</v>
      </c>
      <c r="D52" s="296" t="s">
        <v>42</v>
      </c>
      <c r="E52" s="296" t="s">
        <v>42</v>
      </c>
      <c r="F52" s="296" t="s">
        <v>42</v>
      </c>
      <c r="G52" s="296" t="s">
        <v>42</v>
      </c>
      <c r="H52" s="296" t="s">
        <v>42</v>
      </c>
      <c r="I52" s="296" t="s">
        <v>42</v>
      </c>
      <c r="J52" s="296" t="s">
        <v>42</v>
      </c>
      <c r="K52" s="296" t="s">
        <v>42</v>
      </c>
      <c r="L52" s="296" t="s">
        <v>42</v>
      </c>
      <c r="M52" s="296" t="s">
        <v>42</v>
      </c>
      <c r="N52" s="296" t="s">
        <v>42</v>
      </c>
      <c r="O52" s="296" t="s">
        <v>42</v>
      </c>
      <c r="P52" s="296" t="s">
        <v>42</v>
      </c>
      <c r="Q52" s="296" t="s">
        <v>42</v>
      </c>
      <c r="R52" s="296" t="s">
        <v>42</v>
      </c>
      <c r="S52" s="296" t="s">
        <v>42</v>
      </c>
      <c r="T52" s="296" t="s">
        <v>42</v>
      </c>
      <c r="U52" s="296" t="s">
        <v>42</v>
      </c>
      <c r="V52" s="296" t="s">
        <v>42</v>
      </c>
      <c r="W52" s="296" t="s">
        <v>42</v>
      </c>
      <c r="X52" s="296" t="s">
        <v>42</v>
      </c>
      <c r="Y52" s="296" t="s">
        <v>42</v>
      </c>
      <c r="Z52" s="296" t="s">
        <v>42</v>
      </c>
      <c r="AA52" s="296" t="s">
        <v>42</v>
      </c>
      <c r="AB52" s="296" t="s">
        <v>42</v>
      </c>
      <c r="AC52" s="296" t="s">
        <v>42</v>
      </c>
      <c r="AD52" s="296" t="s">
        <v>42</v>
      </c>
      <c r="AE52" s="296" t="s">
        <v>42</v>
      </c>
      <c r="AF52" s="296" t="s">
        <v>42</v>
      </c>
      <c r="AG52" s="296" t="s">
        <v>42</v>
      </c>
      <c r="AH52" s="290">
        <f>ROUND(AI52/Central!$M$6,2)</f>
        <v>0</v>
      </c>
      <c r="AI52" s="239">
        <f t="shared" si="7"/>
        <v>0</v>
      </c>
      <c r="AJ52" s="150"/>
      <c r="AK52" s="99"/>
      <c r="AL52" s="99"/>
      <c r="AM52" s="99"/>
      <c r="AN52" s="99"/>
      <c r="AO52" s="99"/>
      <c r="AP52" s="99"/>
    </row>
    <row r="53" spans="1:42" ht="13.15" customHeight="1" collapsed="1" x14ac:dyDescent="0.2">
      <c r="A53" s="137" t="str">
        <f>Central!C21</f>
        <v>-</v>
      </c>
      <c r="B53" s="138">
        <f>Central!M21</f>
        <v>0</v>
      </c>
      <c r="C53" s="296"/>
      <c r="D53" s="296"/>
      <c r="E53" s="296"/>
      <c r="F53" s="296"/>
      <c r="G53" s="296"/>
      <c r="H53" s="296"/>
      <c r="I53" s="296"/>
      <c r="J53" s="296"/>
      <c r="K53" s="296"/>
      <c r="L53" s="296"/>
      <c r="M53" s="296"/>
      <c r="N53" s="296"/>
      <c r="O53" s="296"/>
      <c r="P53" s="296"/>
      <c r="Q53" s="296"/>
      <c r="R53" s="296"/>
      <c r="S53" s="296"/>
      <c r="T53" s="296"/>
      <c r="U53" s="296"/>
      <c r="V53" s="296"/>
      <c r="W53" s="296"/>
      <c r="X53" s="296"/>
      <c r="Y53" s="296"/>
      <c r="Z53" s="296"/>
      <c r="AA53" s="296"/>
      <c r="AB53" s="296"/>
      <c r="AC53" s="296"/>
      <c r="AD53" s="296"/>
      <c r="AE53" s="296"/>
      <c r="AF53" s="296"/>
      <c r="AG53" s="296"/>
      <c r="AH53" s="290">
        <f>ROUND(AI53/Central!$M$6,2)</f>
        <v>0</v>
      </c>
      <c r="AI53" s="239">
        <f t="shared" si="7"/>
        <v>0</v>
      </c>
      <c r="AJ53" s="150"/>
      <c r="AK53" s="99"/>
      <c r="AL53" s="99"/>
      <c r="AM53" s="99"/>
      <c r="AN53" s="99"/>
      <c r="AO53" s="99"/>
      <c r="AP53" s="99"/>
    </row>
    <row r="54" spans="1:42" ht="13.15" hidden="1" customHeight="1" outlineLevel="1" x14ac:dyDescent="0.2">
      <c r="A54" s="207" t="s">
        <v>55</v>
      </c>
      <c r="B54" s="138"/>
      <c r="C54" s="296" t="s">
        <v>42</v>
      </c>
      <c r="D54" s="296" t="s">
        <v>42</v>
      </c>
      <c r="E54" s="296" t="s">
        <v>42</v>
      </c>
      <c r="F54" s="296" t="s">
        <v>42</v>
      </c>
      <c r="G54" s="296" t="s">
        <v>42</v>
      </c>
      <c r="H54" s="296" t="s">
        <v>42</v>
      </c>
      <c r="I54" s="296" t="s">
        <v>42</v>
      </c>
      <c r="J54" s="296" t="s">
        <v>42</v>
      </c>
      <c r="K54" s="296" t="s">
        <v>42</v>
      </c>
      <c r="L54" s="296" t="s">
        <v>42</v>
      </c>
      <c r="M54" s="296" t="s">
        <v>42</v>
      </c>
      <c r="N54" s="296" t="s">
        <v>42</v>
      </c>
      <c r="O54" s="296" t="s">
        <v>42</v>
      </c>
      <c r="P54" s="296" t="s">
        <v>42</v>
      </c>
      <c r="Q54" s="296" t="s">
        <v>42</v>
      </c>
      <c r="R54" s="296" t="s">
        <v>42</v>
      </c>
      <c r="S54" s="296" t="s">
        <v>42</v>
      </c>
      <c r="T54" s="296" t="s">
        <v>42</v>
      </c>
      <c r="U54" s="296" t="s">
        <v>42</v>
      </c>
      <c r="V54" s="296" t="s">
        <v>42</v>
      </c>
      <c r="W54" s="296" t="s">
        <v>42</v>
      </c>
      <c r="X54" s="296" t="s">
        <v>42</v>
      </c>
      <c r="Y54" s="296" t="s">
        <v>42</v>
      </c>
      <c r="Z54" s="296" t="s">
        <v>42</v>
      </c>
      <c r="AA54" s="296" t="s">
        <v>42</v>
      </c>
      <c r="AB54" s="296" t="s">
        <v>42</v>
      </c>
      <c r="AC54" s="296" t="s">
        <v>42</v>
      </c>
      <c r="AD54" s="296" t="s">
        <v>42</v>
      </c>
      <c r="AE54" s="296" t="s">
        <v>42</v>
      </c>
      <c r="AF54" s="296" t="s">
        <v>42</v>
      </c>
      <c r="AG54" s="296" t="s">
        <v>42</v>
      </c>
      <c r="AH54" s="290">
        <f>ROUND(AI54/Central!$M$6,2)</f>
        <v>0</v>
      </c>
      <c r="AI54" s="239">
        <f t="shared" si="7"/>
        <v>0</v>
      </c>
      <c r="AJ54" s="150"/>
      <c r="AK54" s="99"/>
      <c r="AL54" s="99"/>
      <c r="AM54" s="99"/>
      <c r="AN54" s="99"/>
      <c r="AO54" s="99"/>
      <c r="AP54" s="99"/>
    </row>
    <row r="55" spans="1:42" ht="13.15" customHeight="1" collapsed="1" x14ac:dyDescent="0.2">
      <c r="A55" s="137" t="str">
        <f>Central!C22</f>
        <v>-</v>
      </c>
      <c r="B55" s="138">
        <f>Central!M22</f>
        <v>0</v>
      </c>
      <c r="C55" s="296"/>
      <c r="D55" s="296"/>
      <c r="E55" s="296"/>
      <c r="F55" s="296"/>
      <c r="G55" s="296"/>
      <c r="H55" s="296"/>
      <c r="I55" s="296"/>
      <c r="J55" s="296"/>
      <c r="K55" s="296"/>
      <c r="L55" s="296"/>
      <c r="M55" s="296"/>
      <c r="N55" s="296"/>
      <c r="O55" s="296"/>
      <c r="P55" s="296"/>
      <c r="Q55" s="296"/>
      <c r="R55" s="296"/>
      <c r="S55" s="296"/>
      <c r="T55" s="296"/>
      <c r="U55" s="296"/>
      <c r="V55" s="296"/>
      <c r="W55" s="296"/>
      <c r="X55" s="296"/>
      <c r="Y55" s="296"/>
      <c r="Z55" s="296"/>
      <c r="AA55" s="296"/>
      <c r="AB55" s="296"/>
      <c r="AC55" s="296"/>
      <c r="AD55" s="296"/>
      <c r="AE55" s="296"/>
      <c r="AF55" s="296"/>
      <c r="AG55" s="296"/>
      <c r="AH55" s="290">
        <f>ROUND(AI55/Central!$M$6,2)</f>
        <v>0</v>
      </c>
      <c r="AI55" s="239">
        <f t="shared" si="7"/>
        <v>0</v>
      </c>
      <c r="AJ55" s="150"/>
      <c r="AK55" s="99"/>
      <c r="AL55" s="99"/>
      <c r="AM55" s="99"/>
      <c r="AN55" s="99"/>
      <c r="AO55" s="99"/>
      <c r="AP55" s="99"/>
    </row>
    <row r="56" spans="1:42" ht="13.15" hidden="1" customHeight="1" outlineLevel="1" x14ac:dyDescent="0.2">
      <c r="A56" s="207" t="s">
        <v>55</v>
      </c>
      <c r="B56" s="138"/>
      <c r="C56" s="296" t="s">
        <v>42</v>
      </c>
      <c r="D56" s="296" t="s">
        <v>42</v>
      </c>
      <c r="E56" s="296" t="s">
        <v>42</v>
      </c>
      <c r="F56" s="296" t="s">
        <v>42</v>
      </c>
      <c r="G56" s="296" t="s">
        <v>42</v>
      </c>
      <c r="H56" s="296" t="s">
        <v>42</v>
      </c>
      <c r="I56" s="296" t="s">
        <v>42</v>
      </c>
      <c r="J56" s="296" t="s">
        <v>42</v>
      </c>
      <c r="K56" s="296" t="s">
        <v>42</v>
      </c>
      <c r="L56" s="296" t="s">
        <v>42</v>
      </c>
      <c r="M56" s="296" t="s">
        <v>42</v>
      </c>
      <c r="N56" s="296" t="s">
        <v>42</v>
      </c>
      <c r="O56" s="296" t="s">
        <v>42</v>
      </c>
      <c r="P56" s="296" t="s">
        <v>42</v>
      </c>
      <c r="Q56" s="296" t="s">
        <v>42</v>
      </c>
      <c r="R56" s="296" t="s">
        <v>42</v>
      </c>
      <c r="S56" s="296" t="s">
        <v>42</v>
      </c>
      <c r="T56" s="296" t="s">
        <v>42</v>
      </c>
      <c r="U56" s="296" t="s">
        <v>42</v>
      </c>
      <c r="V56" s="296" t="s">
        <v>42</v>
      </c>
      <c r="W56" s="296" t="s">
        <v>42</v>
      </c>
      <c r="X56" s="296" t="s">
        <v>42</v>
      </c>
      <c r="Y56" s="296" t="s">
        <v>42</v>
      </c>
      <c r="Z56" s="296" t="s">
        <v>42</v>
      </c>
      <c r="AA56" s="296" t="s">
        <v>42</v>
      </c>
      <c r="AB56" s="296" t="s">
        <v>42</v>
      </c>
      <c r="AC56" s="296" t="s">
        <v>42</v>
      </c>
      <c r="AD56" s="296" t="s">
        <v>42</v>
      </c>
      <c r="AE56" s="296" t="s">
        <v>42</v>
      </c>
      <c r="AF56" s="296" t="s">
        <v>42</v>
      </c>
      <c r="AG56" s="296" t="s">
        <v>42</v>
      </c>
      <c r="AH56" s="290">
        <f>ROUND(AI56/Central!$M$6,2)</f>
        <v>0</v>
      </c>
      <c r="AI56" s="239">
        <f t="shared" si="7"/>
        <v>0</v>
      </c>
      <c r="AJ56" s="150"/>
      <c r="AK56" s="99"/>
      <c r="AL56" s="99"/>
      <c r="AM56" s="99"/>
      <c r="AN56" s="99"/>
      <c r="AO56" s="99"/>
      <c r="AP56" s="99"/>
    </row>
    <row r="57" spans="1:42" ht="13.15" customHeight="1" collapsed="1" x14ac:dyDescent="0.2">
      <c r="A57" s="137" t="str">
        <f>Central!C23</f>
        <v>-</v>
      </c>
      <c r="B57" s="138">
        <f>Central!M23</f>
        <v>0</v>
      </c>
      <c r="C57" s="296"/>
      <c r="D57" s="296"/>
      <c r="E57" s="296"/>
      <c r="F57" s="296"/>
      <c r="G57" s="296"/>
      <c r="H57" s="296"/>
      <c r="I57" s="296"/>
      <c r="J57" s="296"/>
      <c r="K57" s="296"/>
      <c r="L57" s="296"/>
      <c r="M57" s="296"/>
      <c r="N57" s="296"/>
      <c r="O57" s="296"/>
      <c r="P57" s="296"/>
      <c r="Q57" s="296"/>
      <c r="R57" s="296"/>
      <c r="S57" s="296"/>
      <c r="T57" s="296"/>
      <c r="U57" s="296"/>
      <c r="V57" s="296"/>
      <c r="W57" s="296"/>
      <c r="X57" s="296"/>
      <c r="Y57" s="296"/>
      <c r="Z57" s="296"/>
      <c r="AA57" s="296"/>
      <c r="AB57" s="296"/>
      <c r="AC57" s="296"/>
      <c r="AD57" s="296"/>
      <c r="AE57" s="296"/>
      <c r="AF57" s="296"/>
      <c r="AG57" s="296"/>
      <c r="AH57" s="290">
        <f>ROUND(AI57/Central!$M$6,2)</f>
        <v>0</v>
      </c>
      <c r="AI57" s="239">
        <f t="shared" si="7"/>
        <v>0</v>
      </c>
      <c r="AJ57" s="150"/>
      <c r="AK57" s="99"/>
      <c r="AL57" s="99"/>
      <c r="AM57" s="99"/>
      <c r="AN57" s="99"/>
      <c r="AO57" s="99"/>
      <c r="AP57" s="99"/>
    </row>
    <row r="58" spans="1:42" ht="13.15" hidden="1" customHeight="1" outlineLevel="1" x14ac:dyDescent="0.2">
      <c r="A58" s="207" t="s">
        <v>55</v>
      </c>
      <c r="B58" s="138"/>
      <c r="C58" s="296" t="s">
        <v>42</v>
      </c>
      <c r="D58" s="296" t="s">
        <v>42</v>
      </c>
      <c r="E58" s="296" t="s">
        <v>42</v>
      </c>
      <c r="F58" s="296" t="s">
        <v>42</v>
      </c>
      <c r="G58" s="296" t="s">
        <v>42</v>
      </c>
      <c r="H58" s="296" t="s">
        <v>42</v>
      </c>
      <c r="I58" s="296" t="s">
        <v>42</v>
      </c>
      <c r="J58" s="296" t="s">
        <v>42</v>
      </c>
      <c r="K58" s="296" t="s">
        <v>42</v>
      </c>
      <c r="L58" s="296" t="s">
        <v>42</v>
      </c>
      <c r="M58" s="296" t="s">
        <v>42</v>
      </c>
      <c r="N58" s="296" t="s">
        <v>42</v>
      </c>
      <c r="O58" s="296" t="s">
        <v>42</v>
      </c>
      <c r="P58" s="296" t="s">
        <v>42</v>
      </c>
      <c r="Q58" s="296" t="s">
        <v>42</v>
      </c>
      <c r="R58" s="296" t="s">
        <v>42</v>
      </c>
      <c r="S58" s="296" t="s">
        <v>42</v>
      </c>
      <c r="T58" s="296" t="s">
        <v>42</v>
      </c>
      <c r="U58" s="296" t="s">
        <v>42</v>
      </c>
      <c r="V58" s="296" t="s">
        <v>42</v>
      </c>
      <c r="W58" s="296" t="s">
        <v>42</v>
      </c>
      <c r="X58" s="296" t="s">
        <v>42</v>
      </c>
      <c r="Y58" s="296" t="s">
        <v>42</v>
      </c>
      <c r="Z58" s="296" t="s">
        <v>42</v>
      </c>
      <c r="AA58" s="296" t="s">
        <v>42</v>
      </c>
      <c r="AB58" s="296" t="s">
        <v>42</v>
      </c>
      <c r="AC58" s="296" t="s">
        <v>42</v>
      </c>
      <c r="AD58" s="296" t="s">
        <v>42</v>
      </c>
      <c r="AE58" s="296" t="s">
        <v>42</v>
      </c>
      <c r="AF58" s="296" t="s">
        <v>42</v>
      </c>
      <c r="AG58" s="296" t="s">
        <v>42</v>
      </c>
      <c r="AH58" s="290">
        <f>ROUND(AI58/Central!$M$6,2)</f>
        <v>0</v>
      </c>
      <c r="AI58" s="239">
        <f t="shared" si="7"/>
        <v>0</v>
      </c>
      <c r="AJ58" s="150"/>
      <c r="AK58" s="99"/>
      <c r="AL58" s="99"/>
      <c r="AM58" s="99"/>
      <c r="AN58" s="99"/>
      <c r="AO58" s="99"/>
      <c r="AP58" s="99"/>
    </row>
    <row r="59" spans="1:42" ht="13.15" customHeight="1" collapsed="1" x14ac:dyDescent="0.2">
      <c r="A59" s="137" t="str">
        <f>Central!C24</f>
        <v>-</v>
      </c>
      <c r="B59" s="138">
        <f>Central!M24</f>
        <v>0</v>
      </c>
      <c r="C59" s="296"/>
      <c r="D59" s="296"/>
      <c r="E59" s="296"/>
      <c r="F59" s="296"/>
      <c r="G59" s="296"/>
      <c r="H59" s="296"/>
      <c r="I59" s="296"/>
      <c r="J59" s="296"/>
      <c r="K59" s="296"/>
      <c r="L59" s="296"/>
      <c r="M59" s="296"/>
      <c r="N59" s="296"/>
      <c r="O59" s="296"/>
      <c r="P59" s="296"/>
      <c r="Q59" s="296"/>
      <c r="R59" s="296"/>
      <c r="S59" s="296"/>
      <c r="T59" s="296"/>
      <c r="U59" s="296"/>
      <c r="V59" s="296"/>
      <c r="W59" s="296"/>
      <c r="X59" s="296"/>
      <c r="Y59" s="296"/>
      <c r="Z59" s="296"/>
      <c r="AA59" s="296"/>
      <c r="AB59" s="296"/>
      <c r="AC59" s="296"/>
      <c r="AD59" s="296"/>
      <c r="AE59" s="296"/>
      <c r="AF59" s="296"/>
      <c r="AG59" s="296"/>
      <c r="AH59" s="290">
        <f>ROUND(AI59/Central!$M$6,2)</f>
        <v>0</v>
      </c>
      <c r="AI59" s="239">
        <f t="shared" si="7"/>
        <v>0</v>
      </c>
      <c r="AJ59" s="150"/>
      <c r="AK59" s="99"/>
      <c r="AL59" s="99"/>
      <c r="AM59" s="99"/>
      <c r="AN59" s="99"/>
      <c r="AO59" s="99"/>
      <c r="AP59" s="99"/>
    </row>
    <row r="60" spans="1:42" ht="13.15" hidden="1" customHeight="1" outlineLevel="1" x14ac:dyDescent="0.2">
      <c r="A60" s="207" t="s">
        <v>55</v>
      </c>
      <c r="B60" s="138"/>
      <c r="C60" s="296" t="s">
        <v>42</v>
      </c>
      <c r="D60" s="296" t="s">
        <v>42</v>
      </c>
      <c r="E60" s="296" t="s">
        <v>42</v>
      </c>
      <c r="F60" s="296" t="s">
        <v>42</v>
      </c>
      <c r="G60" s="296" t="s">
        <v>42</v>
      </c>
      <c r="H60" s="296" t="s">
        <v>42</v>
      </c>
      <c r="I60" s="296" t="s">
        <v>42</v>
      </c>
      <c r="J60" s="296" t="s">
        <v>42</v>
      </c>
      <c r="K60" s="296" t="s">
        <v>42</v>
      </c>
      <c r="L60" s="296" t="s">
        <v>42</v>
      </c>
      <c r="M60" s="296" t="s">
        <v>42</v>
      </c>
      <c r="N60" s="296" t="s">
        <v>42</v>
      </c>
      <c r="O60" s="296" t="s">
        <v>42</v>
      </c>
      <c r="P60" s="296" t="s">
        <v>42</v>
      </c>
      <c r="Q60" s="296" t="s">
        <v>42</v>
      </c>
      <c r="R60" s="296" t="s">
        <v>42</v>
      </c>
      <c r="S60" s="296" t="s">
        <v>42</v>
      </c>
      <c r="T60" s="296" t="s">
        <v>42</v>
      </c>
      <c r="U60" s="296" t="s">
        <v>42</v>
      </c>
      <c r="V60" s="296" t="s">
        <v>42</v>
      </c>
      <c r="W60" s="296" t="s">
        <v>42</v>
      </c>
      <c r="X60" s="296" t="s">
        <v>42</v>
      </c>
      <c r="Y60" s="296" t="s">
        <v>42</v>
      </c>
      <c r="Z60" s="296" t="s">
        <v>42</v>
      </c>
      <c r="AA60" s="296" t="s">
        <v>42</v>
      </c>
      <c r="AB60" s="296" t="s">
        <v>42</v>
      </c>
      <c r="AC60" s="296" t="s">
        <v>42</v>
      </c>
      <c r="AD60" s="296" t="s">
        <v>42</v>
      </c>
      <c r="AE60" s="296" t="s">
        <v>42</v>
      </c>
      <c r="AF60" s="296" t="s">
        <v>42</v>
      </c>
      <c r="AG60" s="296" t="s">
        <v>42</v>
      </c>
      <c r="AH60" s="290">
        <f>ROUND(AI60/Central!$M$6,2)</f>
        <v>0</v>
      </c>
      <c r="AI60" s="239">
        <f t="shared" si="7"/>
        <v>0</v>
      </c>
      <c r="AJ60" s="150"/>
      <c r="AK60" s="99"/>
      <c r="AL60" s="99"/>
      <c r="AM60" s="99"/>
      <c r="AN60" s="99"/>
      <c r="AO60" s="99"/>
      <c r="AP60" s="99"/>
    </row>
    <row r="61" spans="1:42" ht="13.15" customHeight="1" collapsed="1" x14ac:dyDescent="0.2">
      <c r="A61" s="137" t="str">
        <f>Central!C25</f>
        <v>-</v>
      </c>
      <c r="B61" s="138">
        <f>Central!M25</f>
        <v>0</v>
      </c>
      <c r="C61" s="296"/>
      <c r="D61" s="296"/>
      <c r="E61" s="296"/>
      <c r="F61" s="296"/>
      <c r="G61" s="296"/>
      <c r="H61" s="296"/>
      <c r="I61" s="296"/>
      <c r="J61" s="296"/>
      <c r="K61" s="296"/>
      <c r="L61" s="296"/>
      <c r="M61" s="296"/>
      <c r="N61" s="296"/>
      <c r="O61" s="296"/>
      <c r="P61" s="296"/>
      <c r="Q61" s="296"/>
      <c r="R61" s="296"/>
      <c r="S61" s="296"/>
      <c r="T61" s="296"/>
      <c r="U61" s="296"/>
      <c r="V61" s="296"/>
      <c r="W61" s="296"/>
      <c r="X61" s="296"/>
      <c r="Y61" s="296"/>
      <c r="Z61" s="296"/>
      <c r="AA61" s="296"/>
      <c r="AB61" s="296"/>
      <c r="AC61" s="296"/>
      <c r="AD61" s="296"/>
      <c r="AE61" s="296"/>
      <c r="AF61" s="296"/>
      <c r="AG61" s="296"/>
      <c r="AH61" s="290">
        <f>ROUND(AI61/Central!$M$6,2)</f>
        <v>0</v>
      </c>
      <c r="AI61" s="239">
        <f t="shared" si="7"/>
        <v>0</v>
      </c>
      <c r="AJ61" s="150"/>
      <c r="AK61" s="99"/>
      <c r="AL61" s="99"/>
      <c r="AM61" s="99"/>
      <c r="AN61" s="99"/>
      <c r="AO61" s="99"/>
      <c r="AP61" s="99"/>
    </row>
    <row r="62" spans="1:42" ht="13.15" hidden="1" customHeight="1" outlineLevel="1" x14ac:dyDescent="0.2">
      <c r="A62" s="207" t="s">
        <v>55</v>
      </c>
      <c r="B62" s="138"/>
      <c r="C62" s="296" t="s">
        <v>42</v>
      </c>
      <c r="D62" s="296" t="s">
        <v>42</v>
      </c>
      <c r="E62" s="296" t="s">
        <v>42</v>
      </c>
      <c r="F62" s="296" t="s">
        <v>42</v>
      </c>
      <c r="G62" s="296" t="s">
        <v>42</v>
      </c>
      <c r="H62" s="296" t="s">
        <v>42</v>
      </c>
      <c r="I62" s="296" t="s">
        <v>42</v>
      </c>
      <c r="J62" s="296" t="s">
        <v>42</v>
      </c>
      <c r="K62" s="296" t="s">
        <v>42</v>
      </c>
      <c r="L62" s="296" t="s">
        <v>42</v>
      </c>
      <c r="M62" s="296" t="s">
        <v>42</v>
      </c>
      <c r="N62" s="296" t="s">
        <v>42</v>
      </c>
      <c r="O62" s="296" t="s">
        <v>42</v>
      </c>
      <c r="P62" s="296" t="s">
        <v>42</v>
      </c>
      <c r="Q62" s="296" t="s">
        <v>42</v>
      </c>
      <c r="R62" s="296" t="s">
        <v>42</v>
      </c>
      <c r="S62" s="296" t="s">
        <v>42</v>
      </c>
      <c r="T62" s="296" t="s">
        <v>42</v>
      </c>
      <c r="U62" s="296" t="s">
        <v>42</v>
      </c>
      <c r="V62" s="296" t="s">
        <v>42</v>
      </c>
      <c r="W62" s="296" t="s">
        <v>42</v>
      </c>
      <c r="X62" s="296" t="s">
        <v>42</v>
      </c>
      <c r="Y62" s="296" t="s">
        <v>42</v>
      </c>
      <c r="Z62" s="296" t="s">
        <v>42</v>
      </c>
      <c r="AA62" s="296" t="s">
        <v>42</v>
      </c>
      <c r="AB62" s="296" t="s">
        <v>42</v>
      </c>
      <c r="AC62" s="296" t="s">
        <v>42</v>
      </c>
      <c r="AD62" s="296" t="s">
        <v>42</v>
      </c>
      <c r="AE62" s="296" t="s">
        <v>42</v>
      </c>
      <c r="AF62" s="296" t="s">
        <v>42</v>
      </c>
      <c r="AG62" s="296" t="s">
        <v>42</v>
      </c>
      <c r="AH62" s="290">
        <f>ROUND(AI62/Central!$M$6,2)</f>
        <v>0</v>
      </c>
      <c r="AI62" s="239">
        <f t="shared" si="7"/>
        <v>0</v>
      </c>
      <c r="AJ62" s="150"/>
      <c r="AK62" s="99"/>
      <c r="AL62" s="99"/>
      <c r="AM62" s="99"/>
      <c r="AN62" s="99"/>
      <c r="AO62" s="99"/>
      <c r="AP62" s="99"/>
    </row>
    <row r="63" spans="1:42" ht="13.15" customHeight="1" collapsed="1" x14ac:dyDescent="0.2">
      <c r="A63" s="137" t="str">
        <f>Central!C26</f>
        <v>-</v>
      </c>
      <c r="B63" s="138">
        <f>Central!M26</f>
        <v>0</v>
      </c>
      <c r="C63" s="296"/>
      <c r="D63" s="296"/>
      <c r="E63" s="296"/>
      <c r="F63" s="296"/>
      <c r="G63" s="296"/>
      <c r="H63" s="296"/>
      <c r="I63" s="296"/>
      <c r="J63" s="296"/>
      <c r="K63" s="296"/>
      <c r="L63" s="296"/>
      <c r="M63" s="296"/>
      <c r="N63" s="296"/>
      <c r="O63" s="296"/>
      <c r="P63" s="296"/>
      <c r="Q63" s="296"/>
      <c r="R63" s="296"/>
      <c r="S63" s="296"/>
      <c r="T63" s="296"/>
      <c r="U63" s="296"/>
      <c r="V63" s="296"/>
      <c r="W63" s="296"/>
      <c r="X63" s="296"/>
      <c r="Y63" s="296"/>
      <c r="Z63" s="296"/>
      <c r="AA63" s="296"/>
      <c r="AB63" s="296"/>
      <c r="AC63" s="296"/>
      <c r="AD63" s="296"/>
      <c r="AE63" s="296"/>
      <c r="AF63" s="296"/>
      <c r="AG63" s="296"/>
      <c r="AH63" s="290">
        <f>ROUND(AI63/Central!$M$6,2)</f>
        <v>0</v>
      </c>
      <c r="AI63" s="239">
        <f t="shared" si="7"/>
        <v>0</v>
      </c>
      <c r="AJ63" s="150"/>
      <c r="AK63" s="99"/>
      <c r="AL63" s="99"/>
      <c r="AM63" s="99"/>
      <c r="AN63" s="99"/>
      <c r="AO63" s="99"/>
      <c r="AP63" s="99"/>
    </row>
    <row r="64" spans="1:42" ht="13.15" hidden="1" customHeight="1" outlineLevel="1" x14ac:dyDescent="0.2">
      <c r="A64" s="207" t="s">
        <v>55</v>
      </c>
      <c r="B64" s="138"/>
      <c r="C64" s="296" t="s">
        <v>42</v>
      </c>
      <c r="D64" s="296" t="s">
        <v>42</v>
      </c>
      <c r="E64" s="296" t="s">
        <v>42</v>
      </c>
      <c r="F64" s="296" t="s">
        <v>42</v>
      </c>
      <c r="G64" s="296" t="s">
        <v>42</v>
      </c>
      <c r="H64" s="296" t="s">
        <v>42</v>
      </c>
      <c r="I64" s="296" t="s">
        <v>42</v>
      </c>
      <c r="J64" s="296" t="s">
        <v>42</v>
      </c>
      <c r="K64" s="296" t="s">
        <v>42</v>
      </c>
      <c r="L64" s="296" t="s">
        <v>42</v>
      </c>
      <c r="M64" s="296" t="s">
        <v>42</v>
      </c>
      <c r="N64" s="296" t="s">
        <v>42</v>
      </c>
      <c r="O64" s="296" t="s">
        <v>42</v>
      </c>
      <c r="P64" s="296" t="s">
        <v>42</v>
      </c>
      <c r="Q64" s="296" t="s">
        <v>42</v>
      </c>
      <c r="R64" s="296" t="s">
        <v>42</v>
      </c>
      <c r="S64" s="296" t="s">
        <v>42</v>
      </c>
      <c r="T64" s="296" t="s">
        <v>42</v>
      </c>
      <c r="U64" s="296" t="s">
        <v>42</v>
      </c>
      <c r="V64" s="296" t="s">
        <v>42</v>
      </c>
      <c r="W64" s="296" t="s">
        <v>42</v>
      </c>
      <c r="X64" s="296" t="s">
        <v>42</v>
      </c>
      <c r="Y64" s="296" t="s">
        <v>42</v>
      </c>
      <c r="Z64" s="296" t="s">
        <v>42</v>
      </c>
      <c r="AA64" s="296" t="s">
        <v>42</v>
      </c>
      <c r="AB64" s="296" t="s">
        <v>42</v>
      </c>
      <c r="AC64" s="296" t="s">
        <v>42</v>
      </c>
      <c r="AD64" s="296" t="s">
        <v>42</v>
      </c>
      <c r="AE64" s="296" t="s">
        <v>42</v>
      </c>
      <c r="AF64" s="296" t="s">
        <v>42</v>
      </c>
      <c r="AG64" s="296" t="s">
        <v>42</v>
      </c>
      <c r="AH64" s="290">
        <f>ROUND(AI64/Central!$M$6,2)</f>
        <v>0</v>
      </c>
      <c r="AI64" s="239">
        <f t="shared" si="7"/>
        <v>0</v>
      </c>
      <c r="AJ64" s="150"/>
      <c r="AK64" s="99"/>
      <c r="AL64" s="99"/>
      <c r="AM64" s="99"/>
      <c r="AN64" s="99"/>
      <c r="AO64" s="99"/>
      <c r="AP64" s="99"/>
    </row>
    <row r="65" spans="1:42" ht="13.15" customHeight="1" collapsed="1" x14ac:dyDescent="0.2">
      <c r="A65" s="137" t="str">
        <f>Central!C27</f>
        <v>-</v>
      </c>
      <c r="B65" s="138">
        <f>Central!M27</f>
        <v>0</v>
      </c>
      <c r="C65" s="296"/>
      <c r="D65" s="296"/>
      <c r="E65" s="296"/>
      <c r="F65" s="296"/>
      <c r="G65" s="296"/>
      <c r="H65" s="296"/>
      <c r="I65" s="296"/>
      <c r="J65" s="296"/>
      <c r="K65" s="296"/>
      <c r="L65" s="296"/>
      <c r="M65" s="296"/>
      <c r="N65" s="296"/>
      <c r="O65" s="296"/>
      <c r="P65" s="296"/>
      <c r="Q65" s="296"/>
      <c r="R65" s="296"/>
      <c r="S65" s="296"/>
      <c r="T65" s="296"/>
      <c r="U65" s="296"/>
      <c r="V65" s="296"/>
      <c r="W65" s="296"/>
      <c r="X65" s="296"/>
      <c r="Y65" s="296"/>
      <c r="Z65" s="296"/>
      <c r="AA65" s="296"/>
      <c r="AB65" s="296"/>
      <c r="AC65" s="296"/>
      <c r="AD65" s="296"/>
      <c r="AE65" s="296"/>
      <c r="AF65" s="296"/>
      <c r="AG65" s="296"/>
      <c r="AH65" s="290">
        <f>ROUND(AI65/Central!$M$6,2)</f>
        <v>0</v>
      </c>
      <c r="AI65" s="239">
        <f t="shared" si="7"/>
        <v>0</v>
      </c>
      <c r="AJ65" s="150"/>
      <c r="AK65" s="99"/>
      <c r="AL65" s="99"/>
      <c r="AM65" s="99"/>
      <c r="AN65" s="99"/>
      <c r="AO65" s="99"/>
      <c r="AP65" s="99"/>
    </row>
    <row r="66" spans="1:42" ht="13.15" hidden="1" customHeight="1" outlineLevel="1" x14ac:dyDescent="0.2">
      <c r="A66" s="207" t="s">
        <v>55</v>
      </c>
      <c r="B66" s="138"/>
      <c r="C66" s="296" t="s">
        <v>42</v>
      </c>
      <c r="D66" s="296" t="s">
        <v>42</v>
      </c>
      <c r="E66" s="296" t="s">
        <v>42</v>
      </c>
      <c r="F66" s="296" t="s">
        <v>42</v>
      </c>
      <c r="G66" s="296" t="s">
        <v>42</v>
      </c>
      <c r="H66" s="296" t="s">
        <v>42</v>
      </c>
      <c r="I66" s="296" t="s">
        <v>42</v>
      </c>
      <c r="J66" s="296" t="s">
        <v>42</v>
      </c>
      <c r="K66" s="296" t="s">
        <v>42</v>
      </c>
      <c r="L66" s="296" t="s">
        <v>42</v>
      </c>
      <c r="M66" s="296" t="s">
        <v>42</v>
      </c>
      <c r="N66" s="296" t="s">
        <v>42</v>
      </c>
      <c r="O66" s="296" t="s">
        <v>42</v>
      </c>
      <c r="P66" s="296" t="s">
        <v>42</v>
      </c>
      <c r="Q66" s="296" t="s">
        <v>42</v>
      </c>
      <c r="R66" s="296" t="s">
        <v>42</v>
      </c>
      <c r="S66" s="296" t="s">
        <v>42</v>
      </c>
      <c r="T66" s="296" t="s">
        <v>42</v>
      </c>
      <c r="U66" s="296" t="s">
        <v>42</v>
      </c>
      <c r="V66" s="296" t="s">
        <v>42</v>
      </c>
      <c r="W66" s="296" t="s">
        <v>42</v>
      </c>
      <c r="X66" s="296" t="s">
        <v>42</v>
      </c>
      <c r="Y66" s="296" t="s">
        <v>42</v>
      </c>
      <c r="Z66" s="296" t="s">
        <v>42</v>
      </c>
      <c r="AA66" s="296" t="s">
        <v>42</v>
      </c>
      <c r="AB66" s="296" t="s">
        <v>42</v>
      </c>
      <c r="AC66" s="296" t="s">
        <v>42</v>
      </c>
      <c r="AD66" s="296" t="s">
        <v>42</v>
      </c>
      <c r="AE66" s="296" t="s">
        <v>42</v>
      </c>
      <c r="AF66" s="296" t="s">
        <v>42</v>
      </c>
      <c r="AG66" s="296" t="s">
        <v>42</v>
      </c>
      <c r="AH66" s="290">
        <f>ROUND(AI66/Central!$M$6,2)</f>
        <v>0</v>
      </c>
      <c r="AI66" s="239">
        <f t="shared" si="7"/>
        <v>0</v>
      </c>
      <c r="AJ66" s="150"/>
      <c r="AK66" s="99"/>
      <c r="AL66" s="99"/>
      <c r="AM66" s="99"/>
      <c r="AN66" s="99"/>
      <c r="AO66" s="99"/>
      <c r="AP66" s="99"/>
    </row>
    <row r="67" spans="1:42" ht="13.15" customHeight="1" collapsed="1" x14ac:dyDescent="0.2">
      <c r="A67" s="137" t="str">
        <f>Central!C28</f>
        <v>-</v>
      </c>
      <c r="B67" s="138">
        <f>Central!M28</f>
        <v>0</v>
      </c>
      <c r="C67" s="296"/>
      <c r="D67" s="296"/>
      <c r="E67" s="296"/>
      <c r="F67" s="296"/>
      <c r="G67" s="296"/>
      <c r="H67" s="296"/>
      <c r="I67" s="296"/>
      <c r="J67" s="296"/>
      <c r="K67" s="296"/>
      <c r="L67" s="296"/>
      <c r="M67" s="296"/>
      <c r="N67" s="296"/>
      <c r="O67" s="296"/>
      <c r="P67" s="296"/>
      <c r="Q67" s="296"/>
      <c r="R67" s="296"/>
      <c r="S67" s="296"/>
      <c r="T67" s="296"/>
      <c r="U67" s="296"/>
      <c r="V67" s="296"/>
      <c r="W67" s="296"/>
      <c r="X67" s="296"/>
      <c r="Y67" s="296"/>
      <c r="Z67" s="296"/>
      <c r="AA67" s="296"/>
      <c r="AB67" s="296"/>
      <c r="AC67" s="296"/>
      <c r="AD67" s="296"/>
      <c r="AE67" s="296"/>
      <c r="AF67" s="296"/>
      <c r="AG67" s="296"/>
      <c r="AH67" s="290">
        <f>ROUND(AI67/Central!$M$6,2)</f>
        <v>0</v>
      </c>
      <c r="AI67" s="239">
        <f t="shared" si="7"/>
        <v>0</v>
      </c>
      <c r="AJ67" s="150"/>
      <c r="AK67" s="99"/>
      <c r="AL67" s="99"/>
      <c r="AM67" s="99"/>
      <c r="AN67" s="99"/>
      <c r="AO67" s="99"/>
      <c r="AP67" s="99"/>
    </row>
    <row r="68" spans="1:42" ht="13.15" hidden="1" customHeight="1" outlineLevel="1" x14ac:dyDescent="0.2">
      <c r="A68" s="207" t="s">
        <v>55</v>
      </c>
      <c r="B68" s="138"/>
      <c r="C68" s="296" t="s">
        <v>42</v>
      </c>
      <c r="D68" s="296" t="s">
        <v>42</v>
      </c>
      <c r="E68" s="296" t="s">
        <v>42</v>
      </c>
      <c r="F68" s="296" t="s">
        <v>42</v>
      </c>
      <c r="G68" s="296" t="s">
        <v>42</v>
      </c>
      <c r="H68" s="296" t="s">
        <v>42</v>
      </c>
      <c r="I68" s="296" t="s">
        <v>42</v>
      </c>
      <c r="J68" s="296" t="s">
        <v>42</v>
      </c>
      <c r="K68" s="296" t="s">
        <v>42</v>
      </c>
      <c r="L68" s="296" t="s">
        <v>42</v>
      </c>
      <c r="M68" s="296" t="s">
        <v>42</v>
      </c>
      <c r="N68" s="296" t="s">
        <v>42</v>
      </c>
      <c r="O68" s="296" t="s">
        <v>42</v>
      </c>
      <c r="P68" s="296" t="s">
        <v>42</v>
      </c>
      <c r="Q68" s="296" t="s">
        <v>42</v>
      </c>
      <c r="R68" s="296" t="s">
        <v>42</v>
      </c>
      <c r="S68" s="296" t="s">
        <v>42</v>
      </c>
      <c r="T68" s="296" t="s">
        <v>42</v>
      </c>
      <c r="U68" s="296" t="s">
        <v>42</v>
      </c>
      <c r="V68" s="296" t="s">
        <v>42</v>
      </c>
      <c r="W68" s="296" t="s">
        <v>42</v>
      </c>
      <c r="X68" s="296" t="s">
        <v>42</v>
      </c>
      <c r="Y68" s="296" t="s">
        <v>42</v>
      </c>
      <c r="Z68" s="296" t="s">
        <v>42</v>
      </c>
      <c r="AA68" s="296" t="s">
        <v>42</v>
      </c>
      <c r="AB68" s="296" t="s">
        <v>42</v>
      </c>
      <c r="AC68" s="296" t="s">
        <v>42</v>
      </c>
      <c r="AD68" s="296" t="s">
        <v>42</v>
      </c>
      <c r="AE68" s="296" t="s">
        <v>42</v>
      </c>
      <c r="AF68" s="296" t="s">
        <v>42</v>
      </c>
      <c r="AG68" s="296" t="s">
        <v>42</v>
      </c>
      <c r="AH68" s="290">
        <f>ROUND(AI68/Central!$M$6,2)</f>
        <v>0</v>
      </c>
      <c r="AI68" s="239">
        <f t="shared" si="7"/>
        <v>0</v>
      </c>
      <c r="AJ68" s="150"/>
      <c r="AK68" s="99"/>
      <c r="AL68" s="99"/>
      <c r="AM68" s="99"/>
      <c r="AN68" s="99"/>
      <c r="AO68" s="99"/>
      <c r="AP68" s="99"/>
    </row>
    <row r="69" spans="1:42" ht="13.15" customHeight="1" collapsed="1" x14ac:dyDescent="0.2">
      <c r="A69" s="137" t="str">
        <f>Central!C29</f>
        <v>-</v>
      </c>
      <c r="B69" s="138">
        <f>Central!M29</f>
        <v>0</v>
      </c>
      <c r="C69" s="296"/>
      <c r="D69" s="296"/>
      <c r="E69" s="296"/>
      <c r="F69" s="296"/>
      <c r="G69" s="296"/>
      <c r="H69" s="296"/>
      <c r="I69" s="296"/>
      <c r="J69" s="296"/>
      <c r="K69" s="296"/>
      <c r="L69" s="296"/>
      <c r="M69" s="296"/>
      <c r="N69" s="296"/>
      <c r="O69" s="296"/>
      <c r="P69" s="296"/>
      <c r="Q69" s="296"/>
      <c r="R69" s="296"/>
      <c r="S69" s="296"/>
      <c r="T69" s="296"/>
      <c r="U69" s="296"/>
      <c r="V69" s="296"/>
      <c r="W69" s="296"/>
      <c r="X69" s="296"/>
      <c r="Y69" s="296"/>
      <c r="Z69" s="296"/>
      <c r="AA69" s="296"/>
      <c r="AB69" s="296"/>
      <c r="AC69" s="296"/>
      <c r="AD69" s="296"/>
      <c r="AE69" s="296"/>
      <c r="AF69" s="296"/>
      <c r="AG69" s="296"/>
      <c r="AH69" s="290">
        <f>ROUND(AI69/Central!$M$6,2)</f>
        <v>0</v>
      </c>
      <c r="AI69" s="239">
        <f t="shared" si="7"/>
        <v>0</v>
      </c>
      <c r="AJ69" s="150"/>
      <c r="AK69" s="99"/>
      <c r="AL69" s="99"/>
      <c r="AM69" s="99"/>
      <c r="AN69" s="99"/>
      <c r="AO69" s="99"/>
      <c r="AP69" s="99"/>
    </row>
    <row r="70" spans="1:42" ht="13.15" hidden="1" customHeight="1" outlineLevel="1" x14ac:dyDescent="0.2">
      <c r="A70" s="207" t="s">
        <v>55</v>
      </c>
      <c r="B70" s="138"/>
      <c r="C70" s="296" t="s">
        <v>42</v>
      </c>
      <c r="D70" s="296" t="s">
        <v>42</v>
      </c>
      <c r="E70" s="296" t="s">
        <v>42</v>
      </c>
      <c r="F70" s="296" t="s">
        <v>42</v>
      </c>
      <c r="G70" s="296" t="s">
        <v>42</v>
      </c>
      <c r="H70" s="296" t="s">
        <v>42</v>
      </c>
      <c r="I70" s="296" t="s">
        <v>42</v>
      </c>
      <c r="J70" s="296" t="s">
        <v>42</v>
      </c>
      <c r="K70" s="296" t="s">
        <v>42</v>
      </c>
      <c r="L70" s="296" t="s">
        <v>42</v>
      </c>
      <c r="M70" s="296" t="s">
        <v>42</v>
      </c>
      <c r="N70" s="296" t="s">
        <v>42</v>
      </c>
      <c r="O70" s="296" t="s">
        <v>42</v>
      </c>
      <c r="P70" s="296" t="s">
        <v>42</v>
      </c>
      <c r="Q70" s="296" t="s">
        <v>42</v>
      </c>
      <c r="R70" s="296" t="s">
        <v>42</v>
      </c>
      <c r="S70" s="296" t="s">
        <v>42</v>
      </c>
      <c r="T70" s="296" t="s">
        <v>42</v>
      </c>
      <c r="U70" s="296" t="s">
        <v>42</v>
      </c>
      <c r="V70" s="296" t="s">
        <v>42</v>
      </c>
      <c r="W70" s="296" t="s">
        <v>42</v>
      </c>
      <c r="X70" s="296" t="s">
        <v>42</v>
      </c>
      <c r="Y70" s="296" t="s">
        <v>42</v>
      </c>
      <c r="Z70" s="296" t="s">
        <v>42</v>
      </c>
      <c r="AA70" s="296" t="s">
        <v>42</v>
      </c>
      <c r="AB70" s="296" t="s">
        <v>42</v>
      </c>
      <c r="AC70" s="296" t="s">
        <v>42</v>
      </c>
      <c r="AD70" s="296" t="s">
        <v>42</v>
      </c>
      <c r="AE70" s="296" t="s">
        <v>42</v>
      </c>
      <c r="AF70" s="296" t="s">
        <v>42</v>
      </c>
      <c r="AG70" s="296" t="s">
        <v>42</v>
      </c>
      <c r="AH70" s="290">
        <f>ROUND(AI70/Central!$M$6,2)</f>
        <v>0</v>
      </c>
      <c r="AI70" s="239">
        <f t="shared" si="7"/>
        <v>0</v>
      </c>
      <c r="AJ70" s="150"/>
      <c r="AK70" s="99"/>
      <c r="AL70" s="99"/>
      <c r="AM70" s="99"/>
      <c r="AN70" s="99"/>
      <c r="AO70" s="99"/>
      <c r="AP70" s="99"/>
    </row>
    <row r="71" spans="1:42" ht="13.15" customHeight="1" collapsed="1" x14ac:dyDescent="0.2">
      <c r="A71" s="137" t="str">
        <f>Central!C30</f>
        <v>-</v>
      </c>
      <c r="B71" s="138">
        <f>Central!M30</f>
        <v>0</v>
      </c>
      <c r="C71" s="296"/>
      <c r="D71" s="296"/>
      <c r="E71" s="296"/>
      <c r="F71" s="296"/>
      <c r="G71" s="296"/>
      <c r="H71" s="296"/>
      <c r="I71" s="296"/>
      <c r="J71" s="296"/>
      <c r="K71" s="296"/>
      <c r="L71" s="296"/>
      <c r="M71" s="296"/>
      <c r="N71" s="296"/>
      <c r="O71" s="296"/>
      <c r="P71" s="296"/>
      <c r="Q71" s="296"/>
      <c r="R71" s="296"/>
      <c r="S71" s="296"/>
      <c r="T71" s="296"/>
      <c r="U71" s="296"/>
      <c r="V71" s="296"/>
      <c r="W71" s="296"/>
      <c r="X71" s="296"/>
      <c r="Y71" s="296"/>
      <c r="Z71" s="296"/>
      <c r="AA71" s="296"/>
      <c r="AB71" s="296"/>
      <c r="AC71" s="296"/>
      <c r="AD71" s="296"/>
      <c r="AE71" s="296"/>
      <c r="AF71" s="296"/>
      <c r="AG71" s="296"/>
      <c r="AH71" s="290">
        <f>ROUND(AI71/Central!$M$6,2)</f>
        <v>0</v>
      </c>
      <c r="AI71" s="239">
        <f t="shared" si="7"/>
        <v>0</v>
      </c>
      <c r="AJ71" s="150"/>
      <c r="AK71" s="99"/>
      <c r="AL71" s="99"/>
      <c r="AM71" s="99"/>
      <c r="AN71" s="99"/>
      <c r="AO71" s="99"/>
      <c r="AP71" s="99"/>
    </row>
    <row r="72" spans="1:42" ht="13.15" hidden="1" customHeight="1" outlineLevel="1" x14ac:dyDescent="0.2">
      <c r="A72" s="207" t="s">
        <v>55</v>
      </c>
      <c r="B72" s="138"/>
      <c r="C72" s="246" t="s">
        <v>42</v>
      </c>
      <c r="D72" s="246" t="s">
        <v>42</v>
      </c>
      <c r="E72" s="246" t="s">
        <v>42</v>
      </c>
      <c r="F72" s="246" t="s">
        <v>42</v>
      </c>
      <c r="G72" s="246" t="s">
        <v>42</v>
      </c>
      <c r="H72" s="246" t="s">
        <v>42</v>
      </c>
      <c r="I72" s="246" t="s">
        <v>42</v>
      </c>
      <c r="J72" s="246" t="s">
        <v>42</v>
      </c>
      <c r="K72" s="246" t="s">
        <v>42</v>
      </c>
      <c r="L72" s="246" t="s">
        <v>42</v>
      </c>
      <c r="M72" s="246" t="s">
        <v>42</v>
      </c>
      <c r="N72" s="246" t="s">
        <v>42</v>
      </c>
      <c r="O72" s="246" t="s">
        <v>42</v>
      </c>
      <c r="P72" s="246" t="s">
        <v>42</v>
      </c>
      <c r="Q72" s="246" t="s">
        <v>42</v>
      </c>
      <c r="R72" s="246" t="s">
        <v>42</v>
      </c>
      <c r="S72" s="246" t="s">
        <v>42</v>
      </c>
      <c r="T72" s="246" t="s">
        <v>42</v>
      </c>
      <c r="U72" s="246" t="s">
        <v>42</v>
      </c>
      <c r="V72" s="246" t="s">
        <v>42</v>
      </c>
      <c r="W72" s="246" t="s">
        <v>42</v>
      </c>
      <c r="X72" s="246" t="s">
        <v>42</v>
      </c>
      <c r="Y72" s="246" t="s">
        <v>42</v>
      </c>
      <c r="Z72" s="246" t="s">
        <v>42</v>
      </c>
      <c r="AA72" s="246" t="s">
        <v>42</v>
      </c>
      <c r="AB72" s="246" t="s">
        <v>42</v>
      </c>
      <c r="AC72" s="246" t="s">
        <v>42</v>
      </c>
      <c r="AD72" s="246" t="s">
        <v>42</v>
      </c>
      <c r="AE72" s="246" t="s">
        <v>42</v>
      </c>
      <c r="AF72" s="246" t="s">
        <v>42</v>
      </c>
      <c r="AG72" s="246" t="s">
        <v>42</v>
      </c>
      <c r="AH72" s="290">
        <f>ROUND(AI72/Central!$M$6,2)</f>
        <v>0</v>
      </c>
      <c r="AI72" s="222"/>
      <c r="AJ72" s="150"/>
      <c r="AK72" s="99"/>
      <c r="AL72" s="99"/>
      <c r="AM72" s="99"/>
      <c r="AN72" s="99"/>
      <c r="AO72" s="99"/>
      <c r="AP72" s="99"/>
    </row>
    <row r="73" spans="1:42" ht="13.15" customHeight="1" collapsed="1" x14ac:dyDescent="0.2">
      <c r="A73" s="144"/>
      <c r="B73" s="205"/>
      <c r="C73" s="247"/>
      <c r="D73" s="247"/>
      <c r="E73" s="247"/>
      <c r="F73" s="247"/>
      <c r="G73" s="247"/>
      <c r="H73" s="247"/>
      <c r="I73" s="247"/>
      <c r="J73" s="247"/>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90"/>
      <c r="AI73" s="230"/>
      <c r="AJ73" s="102"/>
      <c r="AK73" s="99"/>
      <c r="AL73" s="99"/>
      <c r="AM73" s="99"/>
      <c r="AN73" s="99"/>
      <c r="AO73" s="99"/>
      <c r="AP73" s="99"/>
    </row>
    <row r="74" spans="1:42" s="120" customFormat="1" ht="16.5" customHeight="1" x14ac:dyDescent="0.2">
      <c r="A74" s="312" t="str">
        <f>Central!E12</f>
        <v xml:space="preserve">Horizon Europe Project: - Nr: </v>
      </c>
      <c r="B74" s="313"/>
      <c r="C74" s="284">
        <f t="shared" ref="C74:AG74" si="8">SUM(C75:C103)</f>
        <v>0</v>
      </c>
      <c r="D74" s="284">
        <f t="shared" si="8"/>
        <v>0</v>
      </c>
      <c r="E74" s="284">
        <f t="shared" si="8"/>
        <v>0</v>
      </c>
      <c r="F74" s="284">
        <f t="shared" si="8"/>
        <v>0</v>
      </c>
      <c r="G74" s="284">
        <f t="shared" si="8"/>
        <v>0</v>
      </c>
      <c r="H74" s="284">
        <f t="shared" si="8"/>
        <v>0</v>
      </c>
      <c r="I74" s="284">
        <f t="shared" si="8"/>
        <v>0</v>
      </c>
      <c r="J74" s="284">
        <f t="shared" si="8"/>
        <v>0</v>
      </c>
      <c r="K74" s="284">
        <f t="shared" si="8"/>
        <v>0</v>
      </c>
      <c r="L74" s="284">
        <f t="shared" si="8"/>
        <v>0</v>
      </c>
      <c r="M74" s="284">
        <f t="shared" si="8"/>
        <v>0</v>
      </c>
      <c r="N74" s="284">
        <f t="shared" si="8"/>
        <v>0</v>
      </c>
      <c r="O74" s="284">
        <f t="shared" si="8"/>
        <v>0</v>
      </c>
      <c r="P74" s="284">
        <f t="shared" si="8"/>
        <v>0</v>
      </c>
      <c r="Q74" s="284">
        <f t="shared" si="8"/>
        <v>0</v>
      </c>
      <c r="R74" s="284">
        <f t="shared" si="8"/>
        <v>0</v>
      </c>
      <c r="S74" s="284">
        <f t="shared" si="8"/>
        <v>0</v>
      </c>
      <c r="T74" s="284">
        <f t="shared" si="8"/>
        <v>0</v>
      </c>
      <c r="U74" s="284">
        <f t="shared" si="8"/>
        <v>0</v>
      </c>
      <c r="V74" s="284">
        <f t="shared" si="8"/>
        <v>0</v>
      </c>
      <c r="W74" s="284">
        <f t="shared" si="8"/>
        <v>0</v>
      </c>
      <c r="X74" s="284">
        <f t="shared" si="8"/>
        <v>0</v>
      </c>
      <c r="Y74" s="284">
        <f t="shared" si="8"/>
        <v>0</v>
      </c>
      <c r="Z74" s="284">
        <f t="shared" si="8"/>
        <v>0</v>
      </c>
      <c r="AA74" s="284">
        <f t="shared" si="8"/>
        <v>0</v>
      </c>
      <c r="AB74" s="284">
        <f t="shared" si="8"/>
        <v>0</v>
      </c>
      <c r="AC74" s="284">
        <f t="shared" si="8"/>
        <v>0</v>
      </c>
      <c r="AD74" s="284">
        <f t="shared" si="8"/>
        <v>0</v>
      </c>
      <c r="AE74" s="284">
        <f t="shared" si="8"/>
        <v>0</v>
      </c>
      <c r="AF74" s="284">
        <f t="shared" si="8"/>
        <v>0</v>
      </c>
      <c r="AG74" s="285">
        <f t="shared" si="8"/>
        <v>0</v>
      </c>
      <c r="AH74" s="290">
        <f>SUM(AH75:AH103)</f>
        <v>0</v>
      </c>
      <c r="AI74" s="242"/>
      <c r="AJ74" s="149"/>
    </row>
    <row r="75" spans="1:42" ht="13.15" customHeight="1" x14ac:dyDescent="0.2">
      <c r="A75" s="136" t="str">
        <f>Central!E16</f>
        <v>-</v>
      </c>
      <c r="B75" s="206">
        <f>Central!Q16</f>
        <v>0</v>
      </c>
      <c r="C75" s="296"/>
      <c r="D75" s="296"/>
      <c r="E75" s="296"/>
      <c r="F75" s="296"/>
      <c r="G75" s="296"/>
      <c r="H75" s="296"/>
      <c r="I75" s="296"/>
      <c r="J75" s="296"/>
      <c r="K75" s="296"/>
      <c r="L75" s="296"/>
      <c r="M75" s="296"/>
      <c r="N75" s="296"/>
      <c r="O75" s="296"/>
      <c r="P75" s="296"/>
      <c r="Q75" s="296"/>
      <c r="R75" s="296"/>
      <c r="S75" s="296"/>
      <c r="T75" s="296"/>
      <c r="U75" s="296"/>
      <c r="V75" s="296"/>
      <c r="W75" s="296"/>
      <c r="X75" s="296"/>
      <c r="Y75" s="296"/>
      <c r="Z75" s="296"/>
      <c r="AA75" s="296"/>
      <c r="AB75" s="296"/>
      <c r="AC75" s="296"/>
      <c r="AD75" s="296"/>
      <c r="AE75" s="296"/>
      <c r="AF75" s="296"/>
      <c r="AG75" s="296"/>
      <c r="AH75" s="290">
        <f>ROUND(AI75/Central!$M$6,2)</f>
        <v>0</v>
      </c>
      <c r="AI75" s="239">
        <f t="shared" ref="AI75:AI103" si="9">SUM(C75:AG75)</f>
        <v>0</v>
      </c>
      <c r="AJ75" s="150"/>
      <c r="AK75" s="99"/>
      <c r="AL75" s="99"/>
      <c r="AM75" s="99"/>
      <c r="AN75" s="99"/>
      <c r="AO75" s="99"/>
      <c r="AP75" s="99"/>
    </row>
    <row r="76" spans="1:42" ht="13.15" hidden="1" customHeight="1" outlineLevel="1" x14ac:dyDescent="0.2">
      <c r="A76" s="207" t="s">
        <v>55</v>
      </c>
      <c r="B76" s="138"/>
      <c r="C76" s="296"/>
      <c r="D76" s="296"/>
      <c r="E76" s="296"/>
      <c r="F76" s="296"/>
      <c r="G76" s="296"/>
      <c r="H76" s="296"/>
      <c r="I76" s="296"/>
      <c r="J76" s="296"/>
      <c r="K76" s="296"/>
      <c r="L76" s="296"/>
      <c r="M76" s="296"/>
      <c r="N76" s="296"/>
      <c r="O76" s="296"/>
      <c r="P76" s="296"/>
      <c r="Q76" s="296"/>
      <c r="R76" s="296"/>
      <c r="S76" s="296"/>
      <c r="T76" s="296"/>
      <c r="U76" s="296"/>
      <c r="V76" s="296"/>
      <c r="W76" s="296"/>
      <c r="X76" s="296"/>
      <c r="Y76" s="296"/>
      <c r="Z76" s="296"/>
      <c r="AA76" s="296"/>
      <c r="AB76" s="296"/>
      <c r="AC76" s="296"/>
      <c r="AD76" s="296"/>
      <c r="AE76" s="296"/>
      <c r="AF76" s="296"/>
      <c r="AG76" s="296" t="s">
        <v>42</v>
      </c>
      <c r="AH76" s="290">
        <f>ROUND(AI76/Central!$M$6,2)</f>
        <v>0</v>
      </c>
      <c r="AI76" s="239">
        <f t="shared" si="9"/>
        <v>0</v>
      </c>
      <c r="AJ76" s="150"/>
      <c r="AK76" s="99"/>
      <c r="AL76" s="99"/>
      <c r="AM76" s="99"/>
      <c r="AN76" s="99"/>
      <c r="AO76" s="99"/>
      <c r="AP76" s="99"/>
    </row>
    <row r="77" spans="1:42" ht="13.15" customHeight="1" collapsed="1" x14ac:dyDescent="0.2">
      <c r="A77" s="136" t="str">
        <f>Central!E17</f>
        <v>-</v>
      </c>
      <c r="B77" s="206">
        <f>Central!Q17</f>
        <v>0</v>
      </c>
      <c r="C77" s="296"/>
      <c r="D77" s="296"/>
      <c r="E77" s="296"/>
      <c r="F77" s="296"/>
      <c r="G77" s="296"/>
      <c r="H77" s="296"/>
      <c r="I77" s="296"/>
      <c r="J77" s="296"/>
      <c r="K77" s="296"/>
      <c r="L77" s="296"/>
      <c r="M77" s="296"/>
      <c r="N77" s="296"/>
      <c r="O77" s="296"/>
      <c r="P77" s="296"/>
      <c r="Q77" s="296"/>
      <c r="R77" s="296"/>
      <c r="S77" s="296"/>
      <c r="T77" s="296"/>
      <c r="U77" s="296"/>
      <c r="V77" s="296"/>
      <c r="W77" s="296"/>
      <c r="X77" s="296"/>
      <c r="Y77" s="296"/>
      <c r="Z77" s="296"/>
      <c r="AA77" s="296"/>
      <c r="AB77" s="296"/>
      <c r="AC77" s="296"/>
      <c r="AD77" s="296"/>
      <c r="AE77" s="296"/>
      <c r="AF77" s="296"/>
      <c r="AG77" s="296"/>
      <c r="AH77" s="290">
        <f>ROUND(AI77/Central!$M$6,2)</f>
        <v>0</v>
      </c>
      <c r="AI77" s="239">
        <f t="shared" si="9"/>
        <v>0</v>
      </c>
      <c r="AJ77" s="150"/>
      <c r="AK77" s="99"/>
      <c r="AL77" s="99"/>
      <c r="AM77" s="99"/>
      <c r="AN77" s="99"/>
      <c r="AO77" s="99"/>
      <c r="AP77" s="99"/>
    </row>
    <row r="78" spans="1:42" ht="13.15" hidden="1" customHeight="1" outlineLevel="1" x14ac:dyDescent="0.2">
      <c r="A78" s="207" t="s">
        <v>55</v>
      </c>
      <c r="B78" s="138"/>
      <c r="C78" s="296"/>
      <c r="D78" s="296"/>
      <c r="E78" s="296"/>
      <c r="F78" s="296"/>
      <c r="G78" s="296"/>
      <c r="H78" s="296"/>
      <c r="I78" s="296"/>
      <c r="J78" s="296"/>
      <c r="K78" s="296"/>
      <c r="L78" s="296"/>
      <c r="M78" s="296"/>
      <c r="N78" s="296"/>
      <c r="O78" s="296"/>
      <c r="P78" s="296"/>
      <c r="Q78" s="296"/>
      <c r="R78" s="296"/>
      <c r="S78" s="296"/>
      <c r="T78" s="296"/>
      <c r="U78" s="296"/>
      <c r="V78" s="296"/>
      <c r="W78" s="296"/>
      <c r="X78" s="296"/>
      <c r="Y78" s="296"/>
      <c r="Z78" s="296"/>
      <c r="AA78" s="296"/>
      <c r="AB78" s="296"/>
      <c r="AC78" s="296"/>
      <c r="AD78" s="296"/>
      <c r="AE78" s="296"/>
      <c r="AF78" s="296"/>
      <c r="AG78" s="296" t="s">
        <v>42</v>
      </c>
      <c r="AH78" s="290">
        <f>ROUND(AI78/Central!$M$6,2)</f>
        <v>0</v>
      </c>
      <c r="AI78" s="239">
        <f t="shared" si="9"/>
        <v>0</v>
      </c>
      <c r="AJ78" s="150"/>
      <c r="AK78" s="99"/>
      <c r="AL78" s="99"/>
      <c r="AM78" s="99"/>
      <c r="AN78" s="99"/>
      <c r="AO78" s="99"/>
      <c r="AP78" s="99"/>
    </row>
    <row r="79" spans="1:42" ht="13.15" customHeight="1" collapsed="1" x14ac:dyDescent="0.2">
      <c r="A79" s="136" t="str">
        <f>Central!E18</f>
        <v>-</v>
      </c>
      <c r="B79" s="206">
        <f>Central!Q18</f>
        <v>0</v>
      </c>
      <c r="C79" s="296"/>
      <c r="D79" s="296"/>
      <c r="E79" s="296"/>
      <c r="F79" s="296"/>
      <c r="G79" s="296"/>
      <c r="H79" s="296"/>
      <c r="I79" s="296"/>
      <c r="J79" s="296"/>
      <c r="K79" s="296"/>
      <c r="L79" s="296"/>
      <c r="M79" s="296"/>
      <c r="N79" s="296"/>
      <c r="O79" s="296"/>
      <c r="P79" s="296"/>
      <c r="Q79" s="296"/>
      <c r="R79" s="296"/>
      <c r="S79" s="296"/>
      <c r="T79" s="296"/>
      <c r="U79" s="296"/>
      <c r="V79" s="296"/>
      <c r="W79" s="296"/>
      <c r="X79" s="296"/>
      <c r="Y79" s="296"/>
      <c r="Z79" s="296"/>
      <c r="AA79" s="296"/>
      <c r="AB79" s="296"/>
      <c r="AC79" s="296"/>
      <c r="AD79" s="296"/>
      <c r="AE79" s="296"/>
      <c r="AF79" s="296"/>
      <c r="AG79" s="296"/>
      <c r="AH79" s="290">
        <f>ROUND(AI79/Central!$M$6,2)</f>
        <v>0</v>
      </c>
      <c r="AI79" s="239">
        <f t="shared" si="9"/>
        <v>0</v>
      </c>
      <c r="AJ79" s="150"/>
      <c r="AK79" s="99"/>
      <c r="AL79" s="99"/>
      <c r="AM79" s="99"/>
      <c r="AN79" s="99"/>
      <c r="AO79" s="99"/>
      <c r="AP79" s="99"/>
    </row>
    <row r="80" spans="1:42" ht="13.15" hidden="1" customHeight="1" outlineLevel="1" x14ac:dyDescent="0.2">
      <c r="A80" s="207" t="s">
        <v>55</v>
      </c>
      <c r="B80" s="138"/>
      <c r="C80" s="296"/>
      <c r="D80" s="296"/>
      <c r="E80" s="296"/>
      <c r="F80" s="296"/>
      <c r="G80" s="296"/>
      <c r="H80" s="296"/>
      <c r="I80" s="296"/>
      <c r="J80" s="296"/>
      <c r="K80" s="296"/>
      <c r="L80" s="296"/>
      <c r="M80" s="296"/>
      <c r="N80" s="296"/>
      <c r="O80" s="296"/>
      <c r="P80" s="296"/>
      <c r="Q80" s="296"/>
      <c r="R80" s="296"/>
      <c r="S80" s="296"/>
      <c r="T80" s="296"/>
      <c r="U80" s="296"/>
      <c r="V80" s="296"/>
      <c r="W80" s="296"/>
      <c r="X80" s="296"/>
      <c r="Y80" s="296"/>
      <c r="Z80" s="296"/>
      <c r="AA80" s="296"/>
      <c r="AB80" s="296"/>
      <c r="AC80" s="296"/>
      <c r="AD80" s="296"/>
      <c r="AE80" s="296"/>
      <c r="AF80" s="296"/>
      <c r="AG80" s="296" t="s">
        <v>42</v>
      </c>
      <c r="AH80" s="290">
        <f>ROUND(AI80/Central!$M$6,2)</f>
        <v>0</v>
      </c>
      <c r="AI80" s="239">
        <f t="shared" si="9"/>
        <v>0</v>
      </c>
      <c r="AJ80" s="150"/>
      <c r="AK80" s="99"/>
      <c r="AL80" s="99"/>
      <c r="AM80" s="99"/>
      <c r="AN80" s="99"/>
      <c r="AO80" s="99"/>
      <c r="AP80" s="99"/>
    </row>
    <row r="81" spans="1:42" ht="13.15" customHeight="1" collapsed="1" x14ac:dyDescent="0.2">
      <c r="A81" s="136" t="str">
        <f>Central!E19</f>
        <v>-</v>
      </c>
      <c r="B81" s="206">
        <f>Central!Q19</f>
        <v>0</v>
      </c>
      <c r="C81" s="296"/>
      <c r="D81" s="296"/>
      <c r="E81" s="296"/>
      <c r="F81" s="296"/>
      <c r="G81" s="296"/>
      <c r="H81" s="296"/>
      <c r="I81" s="296"/>
      <c r="J81" s="296"/>
      <c r="K81" s="296"/>
      <c r="L81" s="296"/>
      <c r="M81" s="296"/>
      <c r="N81" s="296"/>
      <c r="O81" s="296"/>
      <c r="P81" s="296"/>
      <c r="Q81" s="296"/>
      <c r="R81" s="296"/>
      <c r="S81" s="296"/>
      <c r="T81" s="296"/>
      <c r="U81" s="296"/>
      <c r="V81" s="296"/>
      <c r="W81" s="296"/>
      <c r="X81" s="296"/>
      <c r="Y81" s="296"/>
      <c r="Z81" s="296"/>
      <c r="AA81" s="296"/>
      <c r="AB81" s="296"/>
      <c r="AC81" s="296"/>
      <c r="AD81" s="296"/>
      <c r="AE81" s="296"/>
      <c r="AF81" s="296"/>
      <c r="AG81" s="296"/>
      <c r="AH81" s="290">
        <f>ROUND(AI81/Central!$M$6,2)</f>
        <v>0</v>
      </c>
      <c r="AI81" s="239">
        <f t="shared" si="9"/>
        <v>0</v>
      </c>
      <c r="AJ81" s="150"/>
      <c r="AK81" s="99"/>
      <c r="AL81" s="99"/>
      <c r="AM81" s="99"/>
      <c r="AN81" s="99"/>
      <c r="AO81" s="99"/>
      <c r="AP81" s="99"/>
    </row>
    <row r="82" spans="1:42" ht="13.15" hidden="1" customHeight="1" outlineLevel="1" x14ac:dyDescent="0.2">
      <c r="A82" s="207" t="s">
        <v>55</v>
      </c>
      <c r="B82" s="138"/>
      <c r="C82" s="296"/>
      <c r="D82" s="296"/>
      <c r="E82" s="296"/>
      <c r="F82" s="296"/>
      <c r="G82" s="296"/>
      <c r="H82" s="296"/>
      <c r="I82" s="296"/>
      <c r="J82" s="296"/>
      <c r="K82" s="296"/>
      <c r="L82" s="296"/>
      <c r="M82" s="296"/>
      <c r="N82" s="296"/>
      <c r="O82" s="296"/>
      <c r="P82" s="296"/>
      <c r="Q82" s="296"/>
      <c r="R82" s="296"/>
      <c r="S82" s="296"/>
      <c r="T82" s="296"/>
      <c r="U82" s="296"/>
      <c r="V82" s="296"/>
      <c r="W82" s="296"/>
      <c r="X82" s="296"/>
      <c r="Y82" s="296"/>
      <c r="Z82" s="296"/>
      <c r="AA82" s="296"/>
      <c r="AB82" s="296"/>
      <c r="AC82" s="296"/>
      <c r="AD82" s="296"/>
      <c r="AE82" s="296"/>
      <c r="AF82" s="296"/>
      <c r="AG82" s="296" t="s">
        <v>42</v>
      </c>
      <c r="AH82" s="290">
        <f>ROUND(AI82/Central!$M$6,2)</f>
        <v>0</v>
      </c>
      <c r="AI82" s="239">
        <f t="shared" si="9"/>
        <v>0</v>
      </c>
      <c r="AJ82" s="150"/>
      <c r="AK82" s="99"/>
      <c r="AL82" s="99"/>
      <c r="AM82" s="99"/>
      <c r="AN82" s="99"/>
      <c r="AO82" s="99"/>
      <c r="AP82" s="99"/>
    </row>
    <row r="83" spans="1:42" ht="13.15" customHeight="1" collapsed="1" x14ac:dyDescent="0.2">
      <c r="A83" s="136" t="str">
        <f>Central!E20</f>
        <v>-</v>
      </c>
      <c r="B83" s="206">
        <f>Central!Q20</f>
        <v>0</v>
      </c>
      <c r="C83" s="296"/>
      <c r="D83" s="296"/>
      <c r="E83" s="296"/>
      <c r="F83" s="296"/>
      <c r="G83" s="296"/>
      <c r="H83" s="296"/>
      <c r="I83" s="296"/>
      <c r="J83" s="296"/>
      <c r="K83" s="296"/>
      <c r="L83" s="296"/>
      <c r="M83" s="296"/>
      <c r="N83" s="296"/>
      <c r="O83" s="296"/>
      <c r="P83" s="296"/>
      <c r="Q83" s="296"/>
      <c r="R83" s="296"/>
      <c r="S83" s="296"/>
      <c r="T83" s="296"/>
      <c r="U83" s="296"/>
      <c r="V83" s="296"/>
      <c r="W83" s="296"/>
      <c r="X83" s="296"/>
      <c r="Y83" s="296"/>
      <c r="Z83" s="296"/>
      <c r="AA83" s="296"/>
      <c r="AB83" s="296"/>
      <c r="AC83" s="296"/>
      <c r="AD83" s="296"/>
      <c r="AE83" s="296"/>
      <c r="AF83" s="296"/>
      <c r="AG83" s="296"/>
      <c r="AH83" s="290">
        <f>ROUND(AI83/Central!$M$6,2)</f>
        <v>0</v>
      </c>
      <c r="AI83" s="239">
        <f t="shared" si="9"/>
        <v>0</v>
      </c>
      <c r="AJ83" s="150"/>
      <c r="AK83" s="99"/>
      <c r="AL83" s="99"/>
      <c r="AM83" s="99"/>
      <c r="AN83" s="99"/>
      <c r="AO83" s="99"/>
      <c r="AP83" s="99"/>
    </row>
    <row r="84" spans="1:42" ht="13.15" hidden="1" customHeight="1" outlineLevel="1" x14ac:dyDescent="0.2">
      <c r="A84" s="207" t="s">
        <v>55</v>
      </c>
      <c r="B84" s="138"/>
      <c r="C84" s="296"/>
      <c r="D84" s="296"/>
      <c r="E84" s="296"/>
      <c r="F84" s="296"/>
      <c r="G84" s="296"/>
      <c r="H84" s="296"/>
      <c r="I84" s="296"/>
      <c r="J84" s="296"/>
      <c r="K84" s="296"/>
      <c r="L84" s="296"/>
      <c r="M84" s="296"/>
      <c r="N84" s="296"/>
      <c r="O84" s="296"/>
      <c r="P84" s="296"/>
      <c r="Q84" s="296"/>
      <c r="R84" s="296"/>
      <c r="S84" s="296"/>
      <c r="T84" s="296"/>
      <c r="U84" s="296"/>
      <c r="V84" s="296"/>
      <c r="W84" s="296"/>
      <c r="X84" s="296"/>
      <c r="Y84" s="296"/>
      <c r="Z84" s="296"/>
      <c r="AA84" s="296"/>
      <c r="AB84" s="296"/>
      <c r="AC84" s="296"/>
      <c r="AD84" s="296"/>
      <c r="AE84" s="296"/>
      <c r="AF84" s="296"/>
      <c r="AG84" s="296" t="s">
        <v>42</v>
      </c>
      <c r="AH84" s="290">
        <f>ROUND(AI84/Central!$M$6,2)</f>
        <v>0</v>
      </c>
      <c r="AI84" s="239">
        <f t="shared" si="9"/>
        <v>0</v>
      </c>
      <c r="AJ84" s="150"/>
      <c r="AK84" s="99"/>
      <c r="AL84" s="99"/>
      <c r="AM84" s="99"/>
      <c r="AN84" s="99"/>
      <c r="AO84" s="99"/>
      <c r="AP84" s="99"/>
    </row>
    <row r="85" spans="1:42" ht="13.15" customHeight="1" collapsed="1" x14ac:dyDescent="0.2">
      <c r="A85" s="136" t="str">
        <f>Central!E21</f>
        <v>-</v>
      </c>
      <c r="B85" s="206">
        <f>Central!Q21</f>
        <v>0</v>
      </c>
      <c r="C85" s="296"/>
      <c r="D85" s="296"/>
      <c r="E85" s="296"/>
      <c r="F85" s="296"/>
      <c r="G85" s="296"/>
      <c r="H85" s="296"/>
      <c r="I85" s="296"/>
      <c r="J85" s="296"/>
      <c r="K85" s="296"/>
      <c r="L85" s="296"/>
      <c r="M85" s="296"/>
      <c r="N85" s="296"/>
      <c r="O85" s="296"/>
      <c r="P85" s="296"/>
      <c r="Q85" s="296"/>
      <c r="R85" s="296"/>
      <c r="S85" s="296"/>
      <c r="T85" s="296"/>
      <c r="U85" s="296"/>
      <c r="V85" s="296"/>
      <c r="W85" s="296"/>
      <c r="X85" s="296"/>
      <c r="Y85" s="296"/>
      <c r="Z85" s="296"/>
      <c r="AA85" s="296"/>
      <c r="AB85" s="296"/>
      <c r="AC85" s="296"/>
      <c r="AD85" s="296"/>
      <c r="AE85" s="296"/>
      <c r="AF85" s="296"/>
      <c r="AG85" s="296"/>
      <c r="AH85" s="290">
        <f>ROUND(AI85/Central!$M$6,2)</f>
        <v>0</v>
      </c>
      <c r="AI85" s="239">
        <f t="shared" si="9"/>
        <v>0</v>
      </c>
      <c r="AJ85" s="150"/>
      <c r="AK85" s="99"/>
      <c r="AL85" s="99"/>
      <c r="AM85" s="99"/>
      <c r="AN85" s="99"/>
      <c r="AO85" s="99"/>
      <c r="AP85" s="99"/>
    </row>
    <row r="86" spans="1:42" ht="13.15" hidden="1" customHeight="1" outlineLevel="1" x14ac:dyDescent="0.2">
      <c r="A86" s="207" t="s">
        <v>55</v>
      </c>
      <c r="B86" s="138"/>
      <c r="C86" s="296"/>
      <c r="D86" s="296"/>
      <c r="E86" s="296"/>
      <c r="F86" s="296"/>
      <c r="G86" s="296"/>
      <c r="H86" s="296"/>
      <c r="I86" s="296"/>
      <c r="J86" s="296"/>
      <c r="K86" s="296"/>
      <c r="L86" s="296"/>
      <c r="M86" s="296"/>
      <c r="N86" s="296"/>
      <c r="O86" s="296"/>
      <c r="P86" s="296"/>
      <c r="Q86" s="296"/>
      <c r="R86" s="296"/>
      <c r="S86" s="296"/>
      <c r="T86" s="296"/>
      <c r="U86" s="296"/>
      <c r="V86" s="296"/>
      <c r="W86" s="296"/>
      <c r="X86" s="296"/>
      <c r="Y86" s="296"/>
      <c r="Z86" s="296"/>
      <c r="AA86" s="296"/>
      <c r="AB86" s="296"/>
      <c r="AC86" s="296"/>
      <c r="AD86" s="296"/>
      <c r="AE86" s="296"/>
      <c r="AF86" s="296"/>
      <c r="AG86" s="296" t="s">
        <v>42</v>
      </c>
      <c r="AH86" s="290">
        <f>ROUND(AI86/Central!$M$6,2)</f>
        <v>0</v>
      </c>
      <c r="AI86" s="239">
        <f t="shared" si="9"/>
        <v>0</v>
      </c>
      <c r="AJ86" s="150"/>
      <c r="AK86" s="99"/>
      <c r="AL86" s="99"/>
      <c r="AM86" s="99"/>
      <c r="AN86" s="99"/>
      <c r="AO86" s="99"/>
      <c r="AP86" s="99"/>
    </row>
    <row r="87" spans="1:42" ht="13.15" customHeight="1" collapsed="1" x14ac:dyDescent="0.2">
      <c r="A87" s="136" t="str">
        <f>Central!E22</f>
        <v>-</v>
      </c>
      <c r="B87" s="206">
        <f>Central!Q22</f>
        <v>0</v>
      </c>
      <c r="C87" s="296"/>
      <c r="D87" s="296"/>
      <c r="E87" s="296"/>
      <c r="F87" s="296"/>
      <c r="G87" s="296"/>
      <c r="H87" s="296"/>
      <c r="I87" s="296"/>
      <c r="J87" s="296"/>
      <c r="K87" s="296"/>
      <c r="L87" s="296"/>
      <c r="M87" s="296"/>
      <c r="N87" s="296"/>
      <c r="O87" s="296"/>
      <c r="P87" s="296"/>
      <c r="Q87" s="296"/>
      <c r="R87" s="296"/>
      <c r="S87" s="296"/>
      <c r="T87" s="296"/>
      <c r="U87" s="296"/>
      <c r="V87" s="296"/>
      <c r="W87" s="296"/>
      <c r="X87" s="296"/>
      <c r="Y87" s="296"/>
      <c r="Z87" s="296"/>
      <c r="AA87" s="296"/>
      <c r="AB87" s="296"/>
      <c r="AC87" s="296"/>
      <c r="AD87" s="296"/>
      <c r="AE87" s="296"/>
      <c r="AF87" s="296"/>
      <c r="AG87" s="296"/>
      <c r="AH87" s="290">
        <f>ROUND(AI87/Central!$M$6,2)</f>
        <v>0</v>
      </c>
      <c r="AI87" s="239">
        <f t="shared" si="9"/>
        <v>0</v>
      </c>
      <c r="AJ87" s="150"/>
      <c r="AK87" s="99"/>
      <c r="AL87" s="99"/>
      <c r="AM87" s="99"/>
      <c r="AN87" s="99"/>
      <c r="AO87" s="99"/>
      <c r="AP87" s="99"/>
    </row>
    <row r="88" spans="1:42" ht="13.15" hidden="1" customHeight="1" outlineLevel="1" x14ac:dyDescent="0.2">
      <c r="A88" s="207" t="s">
        <v>55</v>
      </c>
      <c r="B88" s="138"/>
      <c r="C88" s="296"/>
      <c r="D88" s="296"/>
      <c r="E88" s="296"/>
      <c r="F88" s="296"/>
      <c r="G88" s="296"/>
      <c r="H88" s="296"/>
      <c r="I88" s="296"/>
      <c r="J88" s="296"/>
      <c r="K88" s="296"/>
      <c r="L88" s="296"/>
      <c r="M88" s="296"/>
      <c r="N88" s="296"/>
      <c r="O88" s="296"/>
      <c r="P88" s="296"/>
      <c r="Q88" s="296"/>
      <c r="R88" s="296"/>
      <c r="S88" s="296"/>
      <c r="T88" s="296"/>
      <c r="U88" s="296"/>
      <c r="V88" s="296"/>
      <c r="W88" s="296"/>
      <c r="X88" s="296"/>
      <c r="Y88" s="296"/>
      <c r="Z88" s="296"/>
      <c r="AA88" s="296"/>
      <c r="AB88" s="296"/>
      <c r="AC88" s="296"/>
      <c r="AD88" s="296"/>
      <c r="AE88" s="296"/>
      <c r="AF88" s="296"/>
      <c r="AG88" s="296" t="s">
        <v>42</v>
      </c>
      <c r="AH88" s="290">
        <f>ROUND(AI88/Central!$M$6,2)</f>
        <v>0</v>
      </c>
      <c r="AI88" s="239">
        <f t="shared" si="9"/>
        <v>0</v>
      </c>
      <c r="AJ88" s="150"/>
      <c r="AK88" s="99"/>
      <c r="AL88" s="99"/>
      <c r="AM88" s="99"/>
      <c r="AN88" s="99"/>
      <c r="AO88" s="99"/>
      <c r="AP88" s="99"/>
    </row>
    <row r="89" spans="1:42" ht="13.15" customHeight="1" collapsed="1" x14ac:dyDescent="0.2">
      <c r="A89" s="136" t="str">
        <f>Central!E23</f>
        <v>-</v>
      </c>
      <c r="B89" s="206">
        <f>Central!Q23</f>
        <v>0</v>
      </c>
      <c r="C89" s="296"/>
      <c r="D89" s="296"/>
      <c r="E89" s="296"/>
      <c r="F89" s="296"/>
      <c r="G89" s="296"/>
      <c r="H89" s="296"/>
      <c r="I89" s="296"/>
      <c r="J89" s="296"/>
      <c r="K89" s="296"/>
      <c r="L89" s="296"/>
      <c r="M89" s="296"/>
      <c r="N89" s="296"/>
      <c r="O89" s="296"/>
      <c r="P89" s="296"/>
      <c r="Q89" s="296"/>
      <c r="R89" s="296"/>
      <c r="S89" s="296"/>
      <c r="T89" s="296"/>
      <c r="U89" s="296"/>
      <c r="V89" s="296"/>
      <c r="W89" s="296"/>
      <c r="X89" s="296"/>
      <c r="Y89" s="296"/>
      <c r="Z89" s="296"/>
      <c r="AA89" s="296"/>
      <c r="AB89" s="296"/>
      <c r="AC89" s="296"/>
      <c r="AD89" s="296"/>
      <c r="AE89" s="296"/>
      <c r="AF89" s="296"/>
      <c r="AG89" s="296"/>
      <c r="AH89" s="290">
        <f>ROUND(AI89/Central!$M$6,2)</f>
        <v>0</v>
      </c>
      <c r="AI89" s="239">
        <f t="shared" si="9"/>
        <v>0</v>
      </c>
      <c r="AJ89" s="150"/>
      <c r="AK89" s="99"/>
      <c r="AL89" s="99"/>
      <c r="AM89" s="99"/>
      <c r="AN89" s="99"/>
      <c r="AO89" s="99"/>
      <c r="AP89" s="99"/>
    </row>
    <row r="90" spans="1:42" ht="13.15" hidden="1" customHeight="1" outlineLevel="1" x14ac:dyDescent="0.2">
      <c r="A90" s="207" t="s">
        <v>55</v>
      </c>
      <c r="B90" s="138"/>
      <c r="C90" s="296"/>
      <c r="D90" s="296"/>
      <c r="E90" s="296"/>
      <c r="F90" s="296"/>
      <c r="G90" s="296"/>
      <c r="H90" s="296"/>
      <c r="I90" s="296"/>
      <c r="J90" s="296"/>
      <c r="K90" s="296"/>
      <c r="L90" s="296"/>
      <c r="M90" s="296"/>
      <c r="N90" s="296"/>
      <c r="O90" s="296"/>
      <c r="P90" s="296"/>
      <c r="Q90" s="296"/>
      <c r="R90" s="296"/>
      <c r="S90" s="296"/>
      <c r="T90" s="296"/>
      <c r="U90" s="296"/>
      <c r="V90" s="296"/>
      <c r="W90" s="296"/>
      <c r="X90" s="296"/>
      <c r="Y90" s="296"/>
      <c r="Z90" s="296"/>
      <c r="AA90" s="296"/>
      <c r="AB90" s="296"/>
      <c r="AC90" s="296"/>
      <c r="AD90" s="296"/>
      <c r="AE90" s="296"/>
      <c r="AF90" s="296"/>
      <c r="AG90" s="296" t="s">
        <v>42</v>
      </c>
      <c r="AH90" s="290">
        <f>ROUND(AI90/Central!$M$6,2)</f>
        <v>0</v>
      </c>
      <c r="AI90" s="239">
        <f t="shared" si="9"/>
        <v>0</v>
      </c>
      <c r="AJ90" s="150"/>
      <c r="AK90" s="99"/>
      <c r="AL90" s="99"/>
      <c r="AM90" s="99"/>
      <c r="AN90" s="99"/>
      <c r="AO90" s="99"/>
      <c r="AP90" s="99"/>
    </row>
    <row r="91" spans="1:42" ht="13.15" customHeight="1" collapsed="1" x14ac:dyDescent="0.2">
      <c r="A91" s="136" t="str">
        <f>Central!E24</f>
        <v>-</v>
      </c>
      <c r="B91" s="206">
        <f>Central!Q24</f>
        <v>0</v>
      </c>
      <c r="C91" s="296"/>
      <c r="D91" s="296"/>
      <c r="E91" s="296"/>
      <c r="F91" s="296"/>
      <c r="G91" s="296"/>
      <c r="H91" s="296"/>
      <c r="I91" s="296"/>
      <c r="J91" s="296"/>
      <c r="K91" s="296"/>
      <c r="L91" s="296"/>
      <c r="M91" s="296"/>
      <c r="N91" s="296"/>
      <c r="O91" s="296"/>
      <c r="P91" s="296"/>
      <c r="Q91" s="296"/>
      <c r="R91" s="296"/>
      <c r="S91" s="296"/>
      <c r="T91" s="296"/>
      <c r="U91" s="296"/>
      <c r="V91" s="296"/>
      <c r="W91" s="296"/>
      <c r="X91" s="296"/>
      <c r="Y91" s="296"/>
      <c r="Z91" s="296"/>
      <c r="AA91" s="296"/>
      <c r="AB91" s="296"/>
      <c r="AC91" s="296"/>
      <c r="AD91" s="296"/>
      <c r="AE91" s="296"/>
      <c r="AF91" s="296"/>
      <c r="AG91" s="296"/>
      <c r="AH91" s="290">
        <f>ROUND(AI91/Central!$M$6,2)</f>
        <v>0</v>
      </c>
      <c r="AI91" s="239">
        <f t="shared" si="9"/>
        <v>0</v>
      </c>
      <c r="AJ91" s="150"/>
      <c r="AK91" s="99"/>
      <c r="AL91" s="99"/>
      <c r="AM91" s="99"/>
      <c r="AN91" s="99"/>
      <c r="AO91" s="99"/>
      <c r="AP91" s="99"/>
    </row>
    <row r="92" spans="1:42" ht="13.15" hidden="1" customHeight="1" outlineLevel="1" x14ac:dyDescent="0.2">
      <c r="A92" s="207" t="s">
        <v>55</v>
      </c>
      <c r="B92" s="138"/>
      <c r="C92" s="296" t="s">
        <v>42</v>
      </c>
      <c r="D92" s="296" t="s">
        <v>42</v>
      </c>
      <c r="E92" s="296" t="s">
        <v>42</v>
      </c>
      <c r="F92" s="296" t="s">
        <v>42</v>
      </c>
      <c r="G92" s="296" t="s">
        <v>42</v>
      </c>
      <c r="H92" s="296" t="s">
        <v>42</v>
      </c>
      <c r="I92" s="296" t="s">
        <v>42</v>
      </c>
      <c r="J92" s="296" t="s">
        <v>42</v>
      </c>
      <c r="K92" s="296" t="s">
        <v>42</v>
      </c>
      <c r="L92" s="296" t="s">
        <v>42</v>
      </c>
      <c r="M92" s="296" t="s">
        <v>42</v>
      </c>
      <c r="N92" s="296" t="s">
        <v>42</v>
      </c>
      <c r="O92" s="296" t="s">
        <v>42</v>
      </c>
      <c r="P92" s="296" t="s">
        <v>42</v>
      </c>
      <c r="Q92" s="296" t="s">
        <v>42</v>
      </c>
      <c r="R92" s="296" t="s">
        <v>42</v>
      </c>
      <c r="S92" s="296" t="s">
        <v>42</v>
      </c>
      <c r="T92" s="296" t="s">
        <v>42</v>
      </c>
      <c r="U92" s="296" t="s">
        <v>42</v>
      </c>
      <c r="V92" s="296" t="s">
        <v>42</v>
      </c>
      <c r="W92" s="296" t="s">
        <v>42</v>
      </c>
      <c r="X92" s="296" t="s">
        <v>42</v>
      </c>
      <c r="Y92" s="296" t="s">
        <v>42</v>
      </c>
      <c r="Z92" s="296" t="s">
        <v>42</v>
      </c>
      <c r="AA92" s="296" t="s">
        <v>42</v>
      </c>
      <c r="AB92" s="296" t="s">
        <v>42</v>
      </c>
      <c r="AC92" s="296" t="s">
        <v>42</v>
      </c>
      <c r="AD92" s="296" t="s">
        <v>42</v>
      </c>
      <c r="AE92" s="296" t="s">
        <v>42</v>
      </c>
      <c r="AF92" s="296" t="s">
        <v>42</v>
      </c>
      <c r="AG92" s="296" t="s">
        <v>42</v>
      </c>
      <c r="AH92" s="290">
        <f>ROUND(AI92/Central!$M$6,2)</f>
        <v>0</v>
      </c>
      <c r="AI92" s="239">
        <f t="shared" si="9"/>
        <v>0</v>
      </c>
      <c r="AJ92" s="150"/>
      <c r="AK92" s="99"/>
      <c r="AL92" s="99"/>
      <c r="AM92" s="99"/>
      <c r="AN92" s="99"/>
      <c r="AO92" s="99"/>
      <c r="AP92" s="99"/>
    </row>
    <row r="93" spans="1:42" ht="13.15" customHeight="1" collapsed="1" x14ac:dyDescent="0.2">
      <c r="A93" s="136" t="str">
        <f>Central!E25</f>
        <v>-</v>
      </c>
      <c r="B93" s="206">
        <f>Central!Q25</f>
        <v>0</v>
      </c>
      <c r="C93" s="296"/>
      <c r="D93" s="296"/>
      <c r="E93" s="296"/>
      <c r="F93" s="296"/>
      <c r="G93" s="296"/>
      <c r="H93" s="296"/>
      <c r="I93" s="296"/>
      <c r="J93" s="296"/>
      <c r="K93" s="296"/>
      <c r="L93" s="296"/>
      <c r="M93" s="296"/>
      <c r="N93" s="296"/>
      <c r="O93" s="296"/>
      <c r="P93" s="296"/>
      <c r="Q93" s="296"/>
      <c r="R93" s="296"/>
      <c r="S93" s="296"/>
      <c r="T93" s="296"/>
      <c r="U93" s="296"/>
      <c r="V93" s="296"/>
      <c r="W93" s="296"/>
      <c r="X93" s="296"/>
      <c r="Y93" s="296"/>
      <c r="Z93" s="296"/>
      <c r="AA93" s="296"/>
      <c r="AB93" s="296"/>
      <c r="AC93" s="296"/>
      <c r="AD93" s="296"/>
      <c r="AE93" s="296"/>
      <c r="AF93" s="296"/>
      <c r="AG93" s="296"/>
      <c r="AH93" s="290">
        <f>ROUND(AI93/Central!$M$6,2)</f>
        <v>0</v>
      </c>
      <c r="AI93" s="239">
        <f t="shared" si="9"/>
        <v>0</v>
      </c>
      <c r="AJ93" s="150"/>
      <c r="AK93" s="99"/>
      <c r="AL93" s="99"/>
      <c r="AM93" s="99"/>
      <c r="AN93" s="99"/>
      <c r="AO93" s="99"/>
      <c r="AP93" s="99"/>
    </row>
    <row r="94" spans="1:42" ht="13.15" hidden="1" customHeight="1" outlineLevel="1" x14ac:dyDescent="0.2">
      <c r="A94" s="207" t="s">
        <v>55</v>
      </c>
      <c r="B94" s="138"/>
      <c r="C94" s="296" t="s">
        <v>42</v>
      </c>
      <c r="D94" s="296" t="s">
        <v>42</v>
      </c>
      <c r="E94" s="296" t="s">
        <v>42</v>
      </c>
      <c r="F94" s="296" t="s">
        <v>42</v>
      </c>
      <c r="G94" s="296" t="s">
        <v>42</v>
      </c>
      <c r="H94" s="296" t="s">
        <v>42</v>
      </c>
      <c r="I94" s="296" t="s">
        <v>42</v>
      </c>
      <c r="J94" s="296" t="s">
        <v>42</v>
      </c>
      <c r="K94" s="296" t="s">
        <v>42</v>
      </c>
      <c r="L94" s="296" t="s">
        <v>42</v>
      </c>
      <c r="M94" s="296" t="s">
        <v>42</v>
      </c>
      <c r="N94" s="296" t="s">
        <v>42</v>
      </c>
      <c r="O94" s="296" t="s">
        <v>42</v>
      </c>
      <c r="P94" s="296" t="s">
        <v>42</v>
      </c>
      <c r="Q94" s="296" t="s">
        <v>42</v>
      </c>
      <c r="R94" s="296" t="s">
        <v>42</v>
      </c>
      <c r="S94" s="296" t="s">
        <v>42</v>
      </c>
      <c r="T94" s="296" t="s">
        <v>42</v>
      </c>
      <c r="U94" s="296" t="s">
        <v>42</v>
      </c>
      <c r="V94" s="296" t="s">
        <v>42</v>
      </c>
      <c r="W94" s="296" t="s">
        <v>42</v>
      </c>
      <c r="X94" s="296" t="s">
        <v>42</v>
      </c>
      <c r="Y94" s="296" t="s">
        <v>42</v>
      </c>
      <c r="Z94" s="296" t="s">
        <v>42</v>
      </c>
      <c r="AA94" s="296" t="s">
        <v>42</v>
      </c>
      <c r="AB94" s="296" t="s">
        <v>42</v>
      </c>
      <c r="AC94" s="296" t="s">
        <v>42</v>
      </c>
      <c r="AD94" s="296" t="s">
        <v>42</v>
      </c>
      <c r="AE94" s="296" t="s">
        <v>42</v>
      </c>
      <c r="AF94" s="296" t="s">
        <v>42</v>
      </c>
      <c r="AG94" s="296" t="s">
        <v>42</v>
      </c>
      <c r="AH94" s="290">
        <f>ROUND(AI94/Central!$M$6,2)</f>
        <v>0</v>
      </c>
      <c r="AI94" s="239">
        <f t="shared" si="9"/>
        <v>0</v>
      </c>
      <c r="AJ94" s="150"/>
      <c r="AK94" s="99"/>
      <c r="AL94" s="99"/>
      <c r="AM94" s="99"/>
      <c r="AN94" s="99"/>
      <c r="AO94" s="99"/>
      <c r="AP94" s="99"/>
    </row>
    <row r="95" spans="1:42" ht="13.15" customHeight="1" collapsed="1" x14ac:dyDescent="0.2">
      <c r="A95" s="136" t="str">
        <f>Central!E26</f>
        <v>-</v>
      </c>
      <c r="B95" s="206">
        <f>Central!Q26</f>
        <v>0</v>
      </c>
      <c r="C95" s="296"/>
      <c r="D95" s="296"/>
      <c r="E95" s="296"/>
      <c r="F95" s="296"/>
      <c r="G95" s="296"/>
      <c r="H95" s="296"/>
      <c r="I95" s="296"/>
      <c r="J95" s="296"/>
      <c r="K95" s="296"/>
      <c r="L95" s="296"/>
      <c r="M95" s="296"/>
      <c r="N95" s="296"/>
      <c r="O95" s="296"/>
      <c r="P95" s="296"/>
      <c r="Q95" s="296"/>
      <c r="R95" s="296"/>
      <c r="S95" s="296"/>
      <c r="T95" s="296"/>
      <c r="U95" s="296"/>
      <c r="V95" s="296"/>
      <c r="W95" s="296"/>
      <c r="X95" s="296"/>
      <c r="Y95" s="296"/>
      <c r="Z95" s="296"/>
      <c r="AA95" s="296"/>
      <c r="AB95" s="296"/>
      <c r="AC95" s="296"/>
      <c r="AD95" s="296"/>
      <c r="AE95" s="296"/>
      <c r="AF95" s="296"/>
      <c r="AG95" s="296"/>
      <c r="AH95" s="290">
        <f>ROUND(AI95/Central!$M$6,2)</f>
        <v>0</v>
      </c>
      <c r="AI95" s="239">
        <f t="shared" si="9"/>
        <v>0</v>
      </c>
      <c r="AJ95" s="150"/>
      <c r="AK95" s="99"/>
      <c r="AL95" s="99"/>
      <c r="AM95" s="99"/>
      <c r="AN95" s="99"/>
      <c r="AO95" s="99"/>
      <c r="AP95" s="99"/>
    </row>
    <row r="96" spans="1:42" ht="13.15" hidden="1" customHeight="1" outlineLevel="1" x14ac:dyDescent="0.2">
      <c r="A96" s="207" t="s">
        <v>55</v>
      </c>
      <c r="B96" s="138"/>
      <c r="C96" s="296" t="s">
        <v>42</v>
      </c>
      <c r="D96" s="296" t="s">
        <v>42</v>
      </c>
      <c r="E96" s="296" t="s">
        <v>42</v>
      </c>
      <c r="F96" s="296" t="s">
        <v>42</v>
      </c>
      <c r="G96" s="296" t="s">
        <v>42</v>
      </c>
      <c r="H96" s="296" t="s">
        <v>42</v>
      </c>
      <c r="I96" s="296" t="s">
        <v>42</v>
      </c>
      <c r="J96" s="296" t="s">
        <v>42</v>
      </c>
      <c r="K96" s="296" t="s">
        <v>42</v>
      </c>
      <c r="L96" s="296" t="s">
        <v>42</v>
      </c>
      <c r="M96" s="296" t="s">
        <v>42</v>
      </c>
      <c r="N96" s="296" t="s">
        <v>42</v>
      </c>
      <c r="O96" s="296" t="s">
        <v>42</v>
      </c>
      <c r="P96" s="296" t="s">
        <v>42</v>
      </c>
      <c r="Q96" s="296" t="s">
        <v>42</v>
      </c>
      <c r="R96" s="296" t="s">
        <v>42</v>
      </c>
      <c r="S96" s="296" t="s">
        <v>42</v>
      </c>
      <c r="T96" s="296" t="s">
        <v>42</v>
      </c>
      <c r="U96" s="296" t="s">
        <v>42</v>
      </c>
      <c r="V96" s="296" t="s">
        <v>42</v>
      </c>
      <c r="W96" s="296" t="s">
        <v>42</v>
      </c>
      <c r="X96" s="296" t="s">
        <v>42</v>
      </c>
      <c r="Y96" s="296" t="s">
        <v>42</v>
      </c>
      <c r="Z96" s="296" t="s">
        <v>42</v>
      </c>
      <c r="AA96" s="296" t="s">
        <v>42</v>
      </c>
      <c r="AB96" s="296" t="s">
        <v>42</v>
      </c>
      <c r="AC96" s="296" t="s">
        <v>42</v>
      </c>
      <c r="AD96" s="296" t="s">
        <v>42</v>
      </c>
      <c r="AE96" s="296" t="s">
        <v>42</v>
      </c>
      <c r="AF96" s="296" t="s">
        <v>42</v>
      </c>
      <c r="AG96" s="296" t="s">
        <v>42</v>
      </c>
      <c r="AH96" s="290">
        <f>ROUND(AI96/Central!$M$6,2)</f>
        <v>0</v>
      </c>
      <c r="AI96" s="239">
        <f t="shared" si="9"/>
        <v>0</v>
      </c>
      <c r="AJ96" s="150"/>
      <c r="AK96" s="99"/>
      <c r="AL96" s="99"/>
      <c r="AM96" s="99"/>
      <c r="AN96" s="99"/>
      <c r="AO96" s="99"/>
      <c r="AP96" s="99"/>
    </row>
    <row r="97" spans="1:42" ht="13.15" customHeight="1" collapsed="1" x14ac:dyDescent="0.2">
      <c r="A97" s="136" t="str">
        <f>Central!E27</f>
        <v>-</v>
      </c>
      <c r="B97" s="206">
        <f>Central!Q27</f>
        <v>0</v>
      </c>
      <c r="C97" s="296"/>
      <c r="D97" s="296"/>
      <c r="E97" s="296"/>
      <c r="F97" s="296"/>
      <c r="G97" s="296"/>
      <c r="H97" s="296"/>
      <c r="I97" s="296"/>
      <c r="J97" s="296"/>
      <c r="K97" s="296"/>
      <c r="L97" s="296"/>
      <c r="M97" s="296"/>
      <c r="N97" s="296"/>
      <c r="O97" s="296"/>
      <c r="P97" s="296"/>
      <c r="Q97" s="296"/>
      <c r="R97" s="296"/>
      <c r="S97" s="296"/>
      <c r="T97" s="296"/>
      <c r="U97" s="296"/>
      <c r="V97" s="296"/>
      <c r="W97" s="296"/>
      <c r="X97" s="296"/>
      <c r="Y97" s="296"/>
      <c r="Z97" s="296"/>
      <c r="AA97" s="296"/>
      <c r="AB97" s="296"/>
      <c r="AC97" s="296"/>
      <c r="AD97" s="296"/>
      <c r="AE97" s="296"/>
      <c r="AF97" s="296"/>
      <c r="AG97" s="296"/>
      <c r="AH97" s="290">
        <f>ROUND(AI97/Central!$M$6,2)</f>
        <v>0</v>
      </c>
      <c r="AI97" s="239">
        <f t="shared" si="9"/>
        <v>0</v>
      </c>
      <c r="AJ97" s="150"/>
      <c r="AK97" s="99"/>
      <c r="AL97" s="99"/>
      <c r="AM97" s="99"/>
      <c r="AN97" s="99"/>
      <c r="AO97" s="99"/>
      <c r="AP97" s="99"/>
    </row>
    <row r="98" spans="1:42" ht="13.15" hidden="1" customHeight="1" outlineLevel="1" x14ac:dyDescent="0.2">
      <c r="A98" s="207" t="s">
        <v>55</v>
      </c>
      <c r="B98" s="138"/>
      <c r="C98" s="296" t="s">
        <v>42</v>
      </c>
      <c r="D98" s="296" t="s">
        <v>42</v>
      </c>
      <c r="E98" s="296" t="s">
        <v>42</v>
      </c>
      <c r="F98" s="296" t="s">
        <v>42</v>
      </c>
      <c r="G98" s="296" t="s">
        <v>42</v>
      </c>
      <c r="H98" s="296" t="s">
        <v>42</v>
      </c>
      <c r="I98" s="296" t="s">
        <v>42</v>
      </c>
      <c r="J98" s="296" t="s">
        <v>42</v>
      </c>
      <c r="K98" s="296" t="s">
        <v>42</v>
      </c>
      <c r="L98" s="296" t="s">
        <v>42</v>
      </c>
      <c r="M98" s="296" t="s">
        <v>42</v>
      </c>
      <c r="N98" s="296" t="s">
        <v>42</v>
      </c>
      <c r="O98" s="296" t="s">
        <v>42</v>
      </c>
      <c r="P98" s="296" t="s">
        <v>42</v>
      </c>
      <c r="Q98" s="296" t="s">
        <v>42</v>
      </c>
      <c r="R98" s="296" t="s">
        <v>42</v>
      </c>
      <c r="S98" s="296" t="s">
        <v>42</v>
      </c>
      <c r="T98" s="296" t="s">
        <v>42</v>
      </c>
      <c r="U98" s="296" t="s">
        <v>42</v>
      </c>
      <c r="V98" s="296" t="s">
        <v>42</v>
      </c>
      <c r="W98" s="296" t="s">
        <v>42</v>
      </c>
      <c r="X98" s="296" t="s">
        <v>42</v>
      </c>
      <c r="Y98" s="296" t="s">
        <v>42</v>
      </c>
      <c r="Z98" s="296" t="s">
        <v>42</v>
      </c>
      <c r="AA98" s="296" t="s">
        <v>42</v>
      </c>
      <c r="AB98" s="296" t="s">
        <v>42</v>
      </c>
      <c r="AC98" s="296" t="s">
        <v>42</v>
      </c>
      <c r="AD98" s="296" t="s">
        <v>42</v>
      </c>
      <c r="AE98" s="296" t="s">
        <v>42</v>
      </c>
      <c r="AF98" s="296" t="s">
        <v>42</v>
      </c>
      <c r="AG98" s="296" t="s">
        <v>42</v>
      </c>
      <c r="AH98" s="290">
        <f>ROUND(AI98/Central!$M$6,2)</f>
        <v>0</v>
      </c>
      <c r="AI98" s="239">
        <f t="shared" si="9"/>
        <v>0</v>
      </c>
      <c r="AJ98" s="150"/>
      <c r="AK98" s="99"/>
      <c r="AL98" s="99"/>
      <c r="AM98" s="99"/>
      <c r="AN98" s="99"/>
      <c r="AO98" s="99"/>
      <c r="AP98" s="99"/>
    </row>
    <row r="99" spans="1:42" ht="13.15" customHeight="1" collapsed="1" x14ac:dyDescent="0.2">
      <c r="A99" s="136" t="str">
        <f>Central!E28</f>
        <v>-</v>
      </c>
      <c r="B99" s="206">
        <f>Central!Q28</f>
        <v>0</v>
      </c>
      <c r="C99" s="296"/>
      <c r="D99" s="296"/>
      <c r="E99" s="296"/>
      <c r="F99" s="296"/>
      <c r="G99" s="296"/>
      <c r="H99" s="296"/>
      <c r="I99" s="296"/>
      <c r="J99" s="296"/>
      <c r="K99" s="296"/>
      <c r="L99" s="296"/>
      <c r="M99" s="296"/>
      <c r="N99" s="296"/>
      <c r="O99" s="296"/>
      <c r="P99" s="296"/>
      <c r="Q99" s="296"/>
      <c r="R99" s="296"/>
      <c r="S99" s="296"/>
      <c r="T99" s="296"/>
      <c r="U99" s="296"/>
      <c r="V99" s="296"/>
      <c r="W99" s="296"/>
      <c r="X99" s="296"/>
      <c r="Y99" s="296"/>
      <c r="Z99" s="296"/>
      <c r="AA99" s="296"/>
      <c r="AB99" s="296"/>
      <c r="AC99" s="296"/>
      <c r="AD99" s="296"/>
      <c r="AE99" s="296"/>
      <c r="AF99" s="296"/>
      <c r="AG99" s="296"/>
      <c r="AH99" s="290">
        <f>ROUND(AI99/Central!$M$6,2)</f>
        <v>0</v>
      </c>
      <c r="AI99" s="239">
        <f t="shared" si="9"/>
        <v>0</v>
      </c>
      <c r="AJ99" s="150"/>
      <c r="AK99" s="99"/>
      <c r="AL99" s="99"/>
      <c r="AM99" s="99"/>
      <c r="AN99" s="99"/>
      <c r="AO99" s="99"/>
      <c r="AP99" s="99"/>
    </row>
    <row r="100" spans="1:42" ht="13.15" hidden="1" customHeight="1" outlineLevel="1" x14ac:dyDescent="0.2">
      <c r="A100" s="207" t="s">
        <v>55</v>
      </c>
      <c r="B100" s="138"/>
      <c r="C100" s="296" t="s">
        <v>42</v>
      </c>
      <c r="D100" s="296" t="s">
        <v>42</v>
      </c>
      <c r="E100" s="296" t="s">
        <v>42</v>
      </c>
      <c r="F100" s="296" t="s">
        <v>42</v>
      </c>
      <c r="G100" s="296" t="s">
        <v>42</v>
      </c>
      <c r="H100" s="296" t="s">
        <v>42</v>
      </c>
      <c r="I100" s="296" t="s">
        <v>42</v>
      </c>
      <c r="J100" s="296" t="s">
        <v>42</v>
      </c>
      <c r="K100" s="296" t="s">
        <v>42</v>
      </c>
      <c r="L100" s="296" t="s">
        <v>42</v>
      </c>
      <c r="M100" s="296" t="s">
        <v>42</v>
      </c>
      <c r="N100" s="296" t="s">
        <v>42</v>
      </c>
      <c r="O100" s="296" t="s">
        <v>42</v>
      </c>
      <c r="P100" s="296" t="s">
        <v>42</v>
      </c>
      <c r="Q100" s="296" t="s">
        <v>42</v>
      </c>
      <c r="R100" s="296" t="s">
        <v>42</v>
      </c>
      <c r="S100" s="296" t="s">
        <v>42</v>
      </c>
      <c r="T100" s="296" t="s">
        <v>42</v>
      </c>
      <c r="U100" s="296" t="s">
        <v>42</v>
      </c>
      <c r="V100" s="296" t="s">
        <v>42</v>
      </c>
      <c r="W100" s="296" t="s">
        <v>42</v>
      </c>
      <c r="X100" s="296" t="s">
        <v>42</v>
      </c>
      <c r="Y100" s="296" t="s">
        <v>42</v>
      </c>
      <c r="Z100" s="296" t="s">
        <v>42</v>
      </c>
      <c r="AA100" s="296" t="s">
        <v>42</v>
      </c>
      <c r="AB100" s="296" t="s">
        <v>42</v>
      </c>
      <c r="AC100" s="296" t="s">
        <v>42</v>
      </c>
      <c r="AD100" s="296" t="s">
        <v>42</v>
      </c>
      <c r="AE100" s="296" t="s">
        <v>42</v>
      </c>
      <c r="AF100" s="296" t="s">
        <v>42</v>
      </c>
      <c r="AG100" s="296" t="s">
        <v>42</v>
      </c>
      <c r="AH100" s="290">
        <f>ROUND(AI100/Central!$M$6,2)</f>
        <v>0</v>
      </c>
      <c r="AI100" s="239">
        <f t="shared" si="9"/>
        <v>0</v>
      </c>
      <c r="AJ100" s="150"/>
      <c r="AK100" s="99"/>
      <c r="AL100" s="99"/>
      <c r="AM100" s="99"/>
      <c r="AN100" s="99"/>
      <c r="AO100" s="99"/>
      <c r="AP100" s="99"/>
    </row>
    <row r="101" spans="1:42" ht="13.15" customHeight="1" collapsed="1" x14ac:dyDescent="0.2">
      <c r="A101" s="136" t="str">
        <f>Central!E29</f>
        <v>-</v>
      </c>
      <c r="B101" s="206">
        <f>Central!Q29</f>
        <v>0</v>
      </c>
      <c r="C101" s="296"/>
      <c r="D101" s="296"/>
      <c r="E101" s="296"/>
      <c r="F101" s="296"/>
      <c r="G101" s="296"/>
      <c r="H101" s="296"/>
      <c r="I101" s="296"/>
      <c r="J101" s="296"/>
      <c r="K101" s="296"/>
      <c r="L101" s="296"/>
      <c r="M101" s="296"/>
      <c r="N101" s="296"/>
      <c r="O101" s="296"/>
      <c r="P101" s="296"/>
      <c r="Q101" s="296"/>
      <c r="R101" s="296"/>
      <c r="S101" s="296"/>
      <c r="T101" s="296"/>
      <c r="U101" s="296"/>
      <c r="V101" s="296"/>
      <c r="W101" s="296"/>
      <c r="X101" s="296"/>
      <c r="Y101" s="296"/>
      <c r="Z101" s="296"/>
      <c r="AA101" s="296"/>
      <c r="AB101" s="296"/>
      <c r="AC101" s="296"/>
      <c r="AD101" s="296"/>
      <c r="AE101" s="296"/>
      <c r="AF101" s="296"/>
      <c r="AG101" s="296"/>
      <c r="AH101" s="290">
        <f>ROUND(AI101/Central!$M$6,2)</f>
        <v>0</v>
      </c>
      <c r="AI101" s="239">
        <f t="shared" si="9"/>
        <v>0</v>
      </c>
      <c r="AJ101" s="150"/>
      <c r="AK101" s="99"/>
      <c r="AL101" s="99"/>
      <c r="AM101" s="99"/>
      <c r="AN101" s="99"/>
      <c r="AO101" s="99"/>
      <c r="AP101" s="99"/>
    </row>
    <row r="102" spans="1:42" ht="13.15" hidden="1" customHeight="1" outlineLevel="1" x14ac:dyDescent="0.2">
      <c r="A102" s="207" t="s">
        <v>55</v>
      </c>
      <c r="B102" s="138"/>
      <c r="C102" s="296" t="s">
        <v>42</v>
      </c>
      <c r="D102" s="296" t="s">
        <v>42</v>
      </c>
      <c r="E102" s="296" t="s">
        <v>42</v>
      </c>
      <c r="F102" s="296" t="s">
        <v>42</v>
      </c>
      <c r="G102" s="296" t="s">
        <v>42</v>
      </c>
      <c r="H102" s="296" t="s">
        <v>42</v>
      </c>
      <c r="I102" s="296" t="s">
        <v>42</v>
      </c>
      <c r="J102" s="296" t="s">
        <v>42</v>
      </c>
      <c r="K102" s="296" t="s">
        <v>42</v>
      </c>
      <c r="L102" s="296" t="s">
        <v>42</v>
      </c>
      <c r="M102" s="296" t="s">
        <v>42</v>
      </c>
      <c r="N102" s="296" t="s">
        <v>42</v>
      </c>
      <c r="O102" s="296" t="s">
        <v>42</v>
      </c>
      <c r="P102" s="296" t="s">
        <v>42</v>
      </c>
      <c r="Q102" s="296" t="s">
        <v>42</v>
      </c>
      <c r="R102" s="296" t="s">
        <v>42</v>
      </c>
      <c r="S102" s="296" t="s">
        <v>42</v>
      </c>
      <c r="T102" s="296" t="s">
        <v>42</v>
      </c>
      <c r="U102" s="296" t="s">
        <v>42</v>
      </c>
      <c r="V102" s="296" t="s">
        <v>42</v>
      </c>
      <c r="W102" s="296" t="s">
        <v>42</v>
      </c>
      <c r="X102" s="296" t="s">
        <v>42</v>
      </c>
      <c r="Y102" s="296" t="s">
        <v>42</v>
      </c>
      <c r="Z102" s="296" t="s">
        <v>42</v>
      </c>
      <c r="AA102" s="296" t="s">
        <v>42</v>
      </c>
      <c r="AB102" s="296" t="s">
        <v>42</v>
      </c>
      <c r="AC102" s="296" t="s">
        <v>42</v>
      </c>
      <c r="AD102" s="296" t="s">
        <v>42</v>
      </c>
      <c r="AE102" s="296" t="s">
        <v>42</v>
      </c>
      <c r="AF102" s="296" t="s">
        <v>42</v>
      </c>
      <c r="AG102" s="296" t="s">
        <v>42</v>
      </c>
      <c r="AH102" s="290">
        <f>ROUND(AI102/Central!$M$6,2)</f>
        <v>0</v>
      </c>
      <c r="AI102" s="239">
        <f t="shared" si="9"/>
        <v>0</v>
      </c>
      <c r="AJ102" s="150"/>
      <c r="AK102" s="99"/>
      <c r="AL102" s="99"/>
      <c r="AM102" s="99"/>
      <c r="AN102" s="99"/>
      <c r="AO102" s="99"/>
      <c r="AP102" s="99"/>
    </row>
    <row r="103" spans="1:42" ht="13.15" customHeight="1" collapsed="1" x14ac:dyDescent="0.2">
      <c r="A103" s="137" t="str">
        <f>Central!E30</f>
        <v>-</v>
      </c>
      <c r="B103" s="206">
        <f>Central!Q30</f>
        <v>0</v>
      </c>
      <c r="C103" s="296"/>
      <c r="D103" s="296"/>
      <c r="E103" s="296"/>
      <c r="F103" s="296"/>
      <c r="G103" s="296"/>
      <c r="H103" s="296"/>
      <c r="I103" s="296"/>
      <c r="J103" s="296"/>
      <c r="K103" s="296"/>
      <c r="L103" s="296"/>
      <c r="M103" s="296"/>
      <c r="N103" s="296"/>
      <c r="O103" s="296"/>
      <c r="P103" s="296"/>
      <c r="Q103" s="296"/>
      <c r="R103" s="296"/>
      <c r="S103" s="296"/>
      <c r="T103" s="296"/>
      <c r="U103" s="296"/>
      <c r="V103" s="296"/>
      <c r="W103" s="296"/>
      <c r="X103" s="296"/>
      <c r="Y103" s="296"/>
      <c r="Z103" s="296"/>
      <c r="AA103" s="296"/>
      <c r="AB103" s="296"/>
      <c r="AC103" s="296"/>
      <c r="AD103" s="296"/>
      <c r="AE103" s="296"/>
      <c r="AF103" s="296"/>
      <c r="AG103" s="296"/>
      <c r="AH103" s="290">
        <f>ROUND(AI103/Central!$M$6,2)</f>
        <v>0</v>
      </c>
      <c r="AI103" s="239">
        <f t="shared" si="9"/>
        <v>0</v>
      </c>
      <c r="AJ103" s="150"/>
      <c r="AK103" s="99"/>
      <c r="AL103" s="99"/>
      <c r="AM103" s="99"/>
      <c r="AN103" s="99"/>
      <c r="AO103" s="99"/>
      <c r="AP103" s="99"/>
    </row>
    <row r="104" spans="1:42" ht="13.15" hidden="1" customHeight="1" outlineLevel="1" x14ac:dyDescent="0.2">
      <c r="A104" s="207" t="s">
        <v>55</v>
      </c>
      <c r="B104" s="138"/>
      <c r="C104" s="223" t="s">
        <v>42</v>
      </c>
      <c r="D104" s="223" t="s">
        <v>42</v>
      </c>
      <c r="E104" s="223" t="s">
        <v>42</v>
      </c>
      <c r="F104" s="223" t="s">
        <v>42</v>
      </c>
      <c r="G104" s="223" t="s">
        <v>42</v>
      </c>
      <c r="H104" s="223" t="s">
        <v>42</v>
      </c>
      <c r="I104" s="223" t="s">
        <v>42</v>
      </c>
      <c r="J104" s="223" t="s">
        <v>42</v>
      </c>
      <c r="K104" s="223" t="s">
        <v>42</v>
      </c>
      <c r="L104" s="223" t="s">
        <v>42</v>
      </c>
      <c r="M104" s="223" t="s">
        <v>42</v>
      </c>
      <c r="N104" s="223" t="s">
        <v>42</v>
      </c>
      <c r="O104" s="223" t="s">
        <v>42</v>
      </c>
      <c r="P104" s="223" t="s">
        <v>42</v>
      </c>
      <c r="Q104" s="223" t="s">
        <v>42</v>
      </c>
      <c r="R104" s="223" t="s">
        <v>42</v>
      </c>
      <c r="S104" s="223" t="s">
        <v>42</v>
      </c>
      <c r="T104" s="223" t="s">
        <v>42</v>
      </c>
      <c r="U104" s="223" t="s">
        <v>42</v>
      </c>
      <c r="V104" s="223" t="s">
        <v>42</v>
      </c>
      <c r="W104" s="223" t="s">
        <v>42</v>
      </c>
      <c r="X104" s="223" t="s">
        <v>42</v>
      </c>
      <c r="Y104" s="223" t="s">
        <v>42</v>
      </c>
      <c r="Z104" s="223" t="s">
        <v>42</v>
      </c>
      <c r="AA104" s="223" t="s">
        <v>42</v>
      </c>
      <c r="AB104" s="223" t="s">
        <v>42</v>
      </c>
      <c r="AC104" s="223" t="s">
        <v>42</v>
      </c>
      <c r="AD104" s="223" t="s">
        <v>42</v>
      </c>
      <c r="AE104" s="223" t="s">
        <v>42</v>
      </c>
      <c r="AF104" s="223" t="s">
        <v>42</v>
      </c>
      <c r="AG104" s="223" t="s">
        <v>42</v>
      </c>
      <c r="AH104" s="241">
        <f>ROUND(AI104/Central!$M$6,2)</f>
        <v>0</v>
      </c>
      <c r="AI104" s="222"/>
      <c r="AJ104" s="150"/>
      <c r="AK104" s="99"/>
      <c r="AL104" s="99"/>
      <c r="AM104" s="99"/>
      <c r="AN104" s="99"/>
      <c r="AO104" s="99"/>
      <c r="AP104" s="99"/>
    </row>
    <row r="105" spans="1:42" ht="13.15" hidden="1" customHeight="1" collapsed="1" x14ac:dyDescent="0.2">
      <c r="A105" s="143"/>
      <c r="B105" s="205"/>
      <c r="C105" s="224"/>
      <c r="D105" s="224"/>
      <c r="E105" s="224"/>
      <c r="F105" s="224"/>
      <c r="G105" s="224"/>
      <c r="H105" s="224"/>
      <c r="I105" s="224"/>
      <c r="J105" s="224"/>
      <c r="K105" s="224"/>
      <c r="L105" s="224"/>
      <c r="M105" s="224"/>
      <c r="N105" s="224"/>
      <c r="O105" s="224"/>
      <c r="P105" s="224"/>
      <c r="Q105" s="224"/>
      <c r="R105" s="224"/>
      <c r="S105" s="224"/>
      <c r="T105" s="224"/>
      <c r="U105" s="224"/>
      <c r="V105" s="224"/>
      <c r="W105" s="224"/>
      <c r="X105" s="224"/>
      <c r="Y105" s="224"/>
      <c r="Z105" s="224"/>
      <c r="AA105" s="224"/>
      <c r="AB105" s="224"/>
      <c r="AC105" s="224"/>
      <c r="AD105" s="224"/>
      <c r="AE105" s="224"/>
      <c r="AF105" s="224"/>
      <c r="AG105" s="224"/>
      <c r="AH105" s="241">
        <f>ROUND(AI105/Central!$M$6,2)</f>
        <v>0</v>
      </c>
      <c r="AI105" s="230"/>
      <c r="AJ105" s="102"/>
      <c r="AK105" s="99"/>
      <c r="AL105" s="99"/>
      <c r="AM105" s="99"/>
      <c r="AN105" s="99"/>
      <c r="AO105" s="99"/>
      <c r="AP105" s="99"/>
    </row>
    <row r="106" spans="1:42" s="128" customFormat="1" ht="16.5" hidden="1" customHeight="1" x14ac:dyDescent="0.2">
      <c r="A106" s="139" t="s">
        <v>56</v>
      </c>
      <c r="B106" s="135"/>
      <c r="C106" s="225">
        <f>SUM(C107:C109)</f>
        <v>0</v>
      </c>
      <c r="D106" s="225">
        <f>SUM(D107:D109)</f>
        <v>0</v>
      </c>
      <c r="E106" s="225">
        <f>SUM(E107:E109)</f>
        <v>0</v>
      </c>
      <c r="F106" s="225">
        <f>SUM(F107:F109)</f>
        <v>0</v>
      </c>
      <c r="G106" s="225">
        <f>SUM(G107:G110)</f>
        <v>0</v>
      </c>
      <c r="H106" s="225">
        <f t="shared" ref="H106:AG106" si="10">SUM(H107:H110)</f>
        <v>0</v>
      </c>
      <c r="I106" s="225">
        <f t="shared" si="10"/>
        <v>0</v>
      </c>
      <c r="J106" s="225">
        <f t="shared" si="10"/>
        <v>0</v>
      </c>
      <c r="K106" s="225">
        <f t="shared" si="10"/>
        <v>0</v>
      </c>
      <c r="L106" s="225">
        <f t="shared" si="10"/>
        <v>0</v>
      </c>
      <c r="M106" s="225">
        <f t="shared" si="10"/>
        <v>0</v>
      </c>
      <c r="N106" s="225">
        <f t="shared" si="10"/>
        <v>0</v>
      </c>
      <c r="O106" s="225">
        <f t="shared" si="10"/>
        <v>0</v>
      </c>
      <c r="P106" s="225">
        <f t="shared" si="10"/>
        <v>0</v>
      </c>
      <c r="Q106" s="225">
        <f t="shared" si="10"/>
        <v>0</v>
      </c>
      <c r="R106" s="225">
        <f t="shared" si="10"/>
        <v>0</v>
      </c>
      <c r="S106" s="225">
        <f t="shared" si="10"/>
        <v>0</v>
      </c>
      <c r="T106" s="225">
        <f t="shared" si="10"/>
        <v>0</v>
      </c>
      <c r="U106" s="225">
        <f t="shared" si="10"/>
        <v>0</v>
      </c>
      <c r="V106" s="225">
        <f t="shared" si="10"/>
        <v>0</v>
      </c>
      <c r="W106" s="225">
        <f t="shared" si="10"/>
        <v>0</v>
      </c>
      <c r="X106" s="225">
        <f t="shared" si="10"/>
        <v>0</v>
      </c>
      <c r="Y106" s="225">
        <f t="shared" si="10"/>
        <v>0</v>
      </c>
      <c r="Z106" s="225">
        <f t="shared" si="10"/>
        <v>0</v>
      </c>
      <c r="AA106" s="225">
        <f t="shared" si="10"/>
        <v>0</v>
      </c>
      <c r="AB106" s="225">
        <f t="shared" si="10"/>
        <v>0</v>
      </c>
      <c r="AC106" s="225">
        <f t="shared" si="10"/>
        <v>0</v>
      </c>
      <c r="AD106" s="225">
        <f t="shared" si="10"/>
        <v>0</v>
      </c>
      <c r="AE106" s="225">
        <f t="shared" si="10"/>
        <v>0</v>
      </c>
      <c r="AF106" s="225">
        <f t="shared" si="10"/>
        <v>0</v>
      </c>
      <c r="AG106" s="225">
        <f t="shared" si="10"/>
        <v>0</v>
      </c>
      <c r="AH106" s="241">
        <f>ROUND(AI106/Central!$M$6,2)</f>
        <v>0</v>
      </c>
      <c r="AI106" s="225"/>
      <c r="AJ106" s="151"/>
    </row>
    <row r="107" spans="1:42" ht="13.15" hidden="1" customHeight="1" x14ac:dyDescent="0.2">
      <c r="A107" s="136" t="s">
        <v>56</v>
      </c>
      <c r="B107" s="137"/>
      <c r="C107" s="221"/>
      <c r="D107" s="221"/>
      <c r="E107" s="221"/>
      <c r="F107" s="221"/>
      <c r="G107" s="221"/>
      <c r="H107" s="221"/>
      <c r="I107" s="221"/>
      <c r="J107" s="221"/>
      <c r="K107" s="221"/>
      <c r="L107" s="221"/>
      <c r="M107" s="221"/>
      <c r="N107" s="221"/>
      <c r="O107" s="221"/>
      <c r="P107" s="221"/>
      <c r="Q107" s="221"/>
      <c r="R107" s="221"/>
      <c r="S107" s="221"/>
      <c r="T107" s="221"/>
      <c r="U107" s="221"/>
      <c r="V107" s="221"/>
      <c r="W107" s="221"/>
      <c r="X107" s="221"/>
      <c r="Y107" s="221"/>
      <c r="Z107" s="221"/>
      <c r="AA107" s="221"/>
      <c r="AB107" s="221"/>
      <c r="AC107" s="221"/>
      <c r="AD107" s="221"/>
      <c r="AE107" s="221"/>
      <c r="AF107" s="221"/>
      <c r="AG107" s="221"/>
      <c r="AH107" s="241">
        <f>ROUND(AI107/Central!$M$6,2)</f>
        <v>0</v>
      </c>
      <c r="AI107" s="222"/>
      <c r="AJ107" s="150"/>
      <c r="AK107" s="99"/>
      <c r="AL107" s="99"/>
      <c r="AM107" s="99"/>
      <c r="AN107" s="99"/>
      <c r="AO107" s="99"/>
      <c r="AP107" s="99"/>
    </row>
    <row r="108" spans="1:42" ht="13.15" hidden="1" customHeight="1" x14ac:dyDescent="0.2">
      <c r="A108" s="136"/>
      <c r="B108" s="137"/>
      <c r="C108" s="221"/>
      <c r="D108" s="221"/>
      <c r="E108" s="221"/>
      <c r="F108" s="221"/>
      <c r="G108" s="221"/>
      <c r="H108" s="221"/>
      <c r="I108" s="221"/>
      <c r="J108" s="221"/>
      <c r="K108" s="221"/>
      <c r="L108" s="221"/>
      <c r="M108" s="221"/>
      <c r="N108" s="221"/>
      <c r="O108" s="221"/>
      <c r="P108" s="221"/>
      <c r="Q108" s="221"/>
      <c r="R108" s="221"/>
      <c r="S108" s="221"/>
      <c r="T108" s="221"/>
      <c r="U108" s="221"/>
      <c r="V108" s="221"/>
      <c r="W108" s="221"/>
      <c r="X108" s="221"/>
      <c r="Y108" s="221"/>
      <c r="Z108" s="221"/>
      <c r="AA108" s="221"/>
      <c r="AB108" s="221"/>
      <c r="AC108" s="221"/>
      <c r="AD108" s="221"/>
      <c r="AE108" s="221"/>
      <c r="AF108" s="221"/>
      <c r="AG108" s="221"/>
      <c r="AH108" s="241">
        <f>ROUND(AI108/Central!$M$6,2)</f>
        <v>0</v>
      </c>
      <c r="AI108" s="222"/>
      <c r="AJ108" s="150"/>
      <c r="AK108" s="99"/>
      <c r="AL108" s="99"/>
      <c r="AM108" s="99"/>
      <c r="AN108" s="99"/>
      <c r="AO108" s="99"/>
      <c r="AP108" s="99"/>
    </row>
    <row r="109" spans="1:42" ht="13.15" hidden="1" customHeight="1" x14ac:dyDescent="0.2">
      <c r="A109" s="136"/>
      <c r="B109" s="137"/>
      <c r="C109" s="221"/>
      <c r="D109" s="221"/>
      <c r="E109" s="221"/>
      <c r="F109" s="221"/>
      <c r="G109" s="221"/>
      <c r="H109" s="221"/>
      <c r="I109" s="221"/>
      <c r="J109" s="221"/>
      <c r="K109" s="221"/>
      <c r="L109" s="221"/>
      <c r="M109" s="221"/>
      <c r="N109" s="221"/>
      <c r="O109" s="221"/>
      <c r="P109" s="221"/>
      <c r="Q109" s="221"/>
      <c r="R109" s="221"/>
      <c r="S109" s="221"/>
      <c r="T109" s="221"/>
      <c r="U109" s="221"/>
      <c r="V109" s="221"/>
      <c r="W109" s="221"/>
      <c r="X109" s="221"/>
      <c r="Y109" s="221"/>
      <c r="Z109" s="221"/>
      <c r="AA109" s="221"/>
      <c r="AB109" s="221"/>
      <c r="AC109" s="221"/>
      <c r="AD109" s="221"/>
      <c r="AE109" s="221"/>
      <c r="AF109" s="221"/>
      <c r="AG109" s="221"/>
      <c r="AH109" s="241">
        <f>ROUND(AI109/Central!$M$6,2)</f>
        <v>0</v>
      </c>
      <c r="AI109" s="222"/>
      <c r="AJ109" s="150"/>
      <c r="AK109" s="99"/>
      <c r="AL109" s="99"/>
      <c r="AM109" s="99"/>
      <c r="AN109" s="99"/>
      <c r="AO109" s="99"/>
      <c r="AP109" s="99"/>
    </row>
    <row r="110" spans="1:42" s="131" customFormat="1" ht="13.15" hidden="1" customHeight="1" x14ac:dyDescent="0.2">
      <c r="A110" s="140"/>
      <c r="B110" s="141"/>
      <c r="C110" s="221"/>
      <c r="D110" s="221"/>
      <c r="E110" s="221"/>
      <c r="F110" s="221"/>
      <c r="G110" s="226"/>
      <c r="H110" s="226"/>
      <c r="I110" s="226"/>
      <c r="J110" s="226"/>
      <c r="K110" s="226"/>
      <c r="L110" s="226"/>
      <c r="M110" s="226"/>
      <c r="N110" s="226"/>
      <c r="O110" s="226"/>
      <c r="P110" s="226"/>
      <c r="Q110" s="226"/>
      <c r="R110" s="226"/>
      <c r="S110" s="226"/>
      <c r="T110" s="226"/>
      <c r="U110" s="226"/>
      <c r="V110" s="226"/>
      <c r="W110" s="226"/>
      <c r="X110" s="226"/>
      <c r="Y110" s="226"/>
      <c r="Z110" s="226"/>
      <c r="AA110" s="226"/>
      <c r="AB110" s="226"/>
      <c r="AC110" s="226"/>
      <c r="AD110" s="226"/>
      <c r="AE110" s="226"/>
      <c r="AF110" s="226"/>
      <c r="AG110" s="226"/>
      <c r="AH110" s="241">
        <f>ROUND(AI110/Central!$M$6,2)</f>
        <v>0</v>
      </c>
      <c r="AI110" s="227"/>
      <c r="AJ110" s="152"/>
      <c r="AK110" s="118"/>
      <c r="AL110" s="118"/>
      <c r="AM110" s="118"/>
      <c r="AN110" s="118"/>
      <c r="AO110" s="118"/>
      <c r="AP110" s="118"/>
    </row>
    <row r="111" spans="1:42" hidden="1" x14ac:dyDescent="0.2">
      <c r="A111" s="145"/>
      <c r="B111" s="146"/>
      <c r="C111" s="147"/>
      <c r="D111" s="147"/>
      <c r="E111" s="147"/>
      <c r="F111" s="147"/>
      <c r="G111" s="147"/>
      <c r="H111" s="147"/>
      <c r="I111" s="147"/>
      <c r="J111" s="147"/>
      <c r="K111" s="147"/>
      <c r="L111" s="147"/>
      <c r="M111" s="147"/>
      <c r="N111" s="147"/>
      <c r="O111" s="147"/>
      <c r="P111" s="147"/>
      <c r="Q111" s="147"/>
      <c r="R111" s="147"/>
      <c r="S111" s="147"/>
      <c r="T111" s="147"/>
      <c r="U111" s="147"/>
      <c r="V111" s="147"/>
      <c r="W111" s="147"/>
      <c r="X111" s="147"/>
      <c r="Y111" s="147"/>
      <c r="Z111" s="147"/>
      <c r="AA111" s="147"/>
      <c r="AB111" s="147"/>
      <c r="AC111" s="147"/>
      <c r="AD111" s="147"/>
      <c r="AE111" s="147"/>
      <c r="AF111" s="147"/>
      <c r="AG111" s="147"/>
      <c r="AH111" s="241">
        <f>ROUND(AI111/Central!$M$6,2)</f>
        <v>0</v>
      </c>
      <c r="AI111" s="100"/>
      <c r="AJ111" s="126"/>
      <c r="AK111" s="99"/>
      <c r="AL111" s="99"/>
      <c r="AM111" s="99"/>
      <c r="AN111" s="99"/>
      <c r="AO111" s="99"/>
      <c r="AP111" s="99"/>
    </row>
    <row r="112" spans="1:42" x14ac:dyDescent="0.2">
      <c r="A112" s="129"/>
      <c r="B112" s="104"/>
      <c r="C112" s="130"/>
      <c r="D112" s="130"/>
      <c r="E112" s="130"/>
      <c r="F112" s="130"/>
      <c r="G112" s="130"/>
      <c r="H112" s="130"/>
      <c r="I112" s="130"/>
      <c r="J112" s="130"/>
      <c r="K112" s="130"/>
      <c r="L112" s="130"/>
      <c r="M112" s="130"/>
      <c r="N112" s="130"/>
      <c r="O112" s="130"/>
      <c r="P112" s="130"/>
      <c r="Q112" s="130"/>
      <c r="R112" s="130"/>
      <c r="S112" s="130"/>
      <c r="T112" s="130"/>
      <c r="U112" s="130"/>
      <c r="V112" s="130"/>
      <c r="W112" s="130"/>
      <c r="X112" s="130"/>
      <c r="Y112" s="130"/>
      <c r="Z112" s="130"/>
      <c r="AA112" s="130"/>
      <c r="AB112" s="130"/>
      <c r="AC112" s="130"/>
      <c r="AD112" s="130"/>
      <c r="AE112" s="130"/>
      <c r="AF112" s="130"/>
      <c r="AG112" s="130"/>
      <c r="AH112" s="130"/>
      <c r="AI112" s="130"/>
      <c r="AJ112" s="102"/>
      <c r="AK112" s="99"/>
      <c r="AL112" s="99"/>
      <c r="AM112" s="99"/>
      <c r="AN112" s="99"/>
      <c r="AO112" s="99"/>
      <c r="AP112" s="99"/>
    </row>
    <row r="113" spans="1:42" x14ac:dyDescent="0.2">
      <c r="A113" s="243"/>
      <c r="B113" s="96"/>
      <c r="C113" s="99"/>
      <c r="D113" s="99"/>
      <c r="E113" s="99"/>
      <c r="F113" s="99"/>
      <c r="G113" s="99"/>
      <c r="H113" s="99"/>
      <c r="I113" s="99"/>
      <c r="J113" s="99"/>
      <c r="K113" s="99"/>
      <c r="L113" s="99"/>
      <c r="M113" s="96"/>
      <c r="N113" s="99"/>
      <c r="O113" s="102"/>
      <c r="P113" s="99"/>
      <c r="Q113" s="99"/>
      <c r="R113" s="99"/>
      <c r="S113" s="99"/>
      <c r="T113" s="99"/>
      <c r="U113" s="99"/>
      <c r="V113" s="99"/>
      <c r="W113" s="99"/>
      <c r="X113" s="99"/>
      <c r="Y113" s="99"/>
      <c r="Z113" s="99"/>
      <c r="AA113" s="99"/>
      <c r="AB113" s="99"/>
      <c r="AC113" s="99"/>
      <c r="AD113" s="99"/>
      <c r="AE113" s="100"/>
      <c r="AF113" s="101"/>
      <c r="AG113" s="99"/>
      <c r="AH113" s="99"/>
      <c r="AI113" s="99"/>
      <c r="AJ113" s="99"/>
      <c r="AK113" s="99"/>
      <c r="AL113" s="99"/>
      <c r="AM113" s="99"/>
      <c r="AN113" s="99"/>
      <c r="AO113" s="99"/>
      <c r="AP113" s="99"/>
    </row>
    <row r="114" spans="1:42" x14ac:dyDescent="0.2">
      <c r="B114" s="99"/>
      <c r="C114" s="99"/>
      <c r="D114" s="99"/>
      <c r="E114" s="99"/>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99"/>
      <c r="AD114" s="99"/>
      <c r="AE114" s="100"/>
      <c r="AF114" s="102"/>
      <c r="AG114" s="99"/>
      <c r="AH114" s="99"/>
      <c r="AI114" s="99"/>
      <c r="AJ114" s="99"/>
      <c r="AK114" s="99"/>
      <c r="AL114" s="99"/>
      <c r="AM114" s="99"/>
      <c r="AN114" s="99"/>
      <c r="AO114" s="99"/>
      <c r="AP114" s="99"/>
    </row>
    <row r="115" spans="1:42" x14ac:dyDescent="0.2">
      <c r="B115" s="99"/>
      <c r="C115" s="99"/>
      <c r="D115" s="99"/>
      <c r="E115" s="99"/>
      <c r="F115" s="99"/>
      <c r="G115" s="99"/>
      <c r="H115" s="99"/>
      <c r="I115" s="99"/>
      <c r="J115" s="99"/>
      <c r="K115" s="99"/>
      <c r="L115" s="99"/>
      <c r="M115" s="99"/>
      <c r="N115" s="99"/>
      <c r="O115" s="99"/>
      <c r="P115" s="99"/>
      <c r="Q115" s="99"/>
      <c r="R115" s="99"/>
      <c r="S115" s="99"/>
      <c r="T115" s="99"/>
      <c r="U115" s="99"/>
      <c r="V115" s="99"/>
      <c r="W115" s="99"/>
      <c r="X115" s="99"/>
      <c r="Y115" s="99"/>
      <c r="Z115" s="99"/>
      <c r="AA115" s="99"/>
      <c r="AB115" s="99"/>
      <c r="AC115" s="99"/>
      <c r="AD115" s="99"/>
      <c r="AE115" s="99"/>
      <c r="AF115" s="99"/>
      <c r="AG115" s="99"/>
      <c r="AH115" s="99"/>
      <c r="AI115" s="99"/>
      <c r="AJ115" s="99"/>
      <c r="AK115" s="99"/>
      <c r="AL115" s="99"/>
      <c r="AM115" s="99"/>
      <c r="AN115" s="99"/>
      <c r="AO115" s="99"/>
      <c r="AP115" s="99"/>
    </row>
    <row r="116" spans="1:42" x14ac:dyDescent="0.2">
      <c r="B116" s="99"/>
      <c r="C116" s="99"/>
      <c r="D116" s="99"/>
      <c r="E116" s="99"/>
      <c r="F116" s="99"/>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c r="AG116" s="99"/>
      <c r="AH116" s="99"/>
      <c r="AI116" s="99"/>
      <c r="AJ116" s="99"/>
      <c r="AK116" s="99"/>
      <c r="AL116" s="99"/>
      <c r="AM116" s="99"/>
      <c r="AN116" s="99"/>
      <c r="AO116" s="99"/>
      <c r="AP116" s="99"/>
    </row>
    <row r="117" spans="1:42" x14ac:dyDescent="0.2">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99"/>
      <c r="AK117" s="99"/>
      <c r="AL117" s="99"/>
      <c r="AM117" s="99"/>
      <c r="AN117" s="99"/>
      <c r="AO117" s="99"/>
      <c r="AP117" s="99"/>
    </row>
    <row r="118" spans="1:42" x14ac:dyDescent="0.2">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99"/>
      <c r="AL118" s="99"/>
      <c r="AM118" s="99"/>
      <c r="AN118" s="99"/>
      <c r="AO118" s="99"/>
      <c r="AP118" s="99"/>
    </row>
    <row r="119" spans="1:42" x14ac:dyDescent="0.2">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c r="AG119" s="99"/>
      <c r="AH119" s="99"/>
      <c r="AI119" s="99"/>
      <c r="AJ119" s="99"/>
      <c r="AK119" s="99"/>
      <c r="AL119" s="99"/>
      <c r="AM119" s="99"/>
      <c r="AN119" s="99"/>
      <c r="AO119" s="99"/>
      <c r="AP119" s="99"/>
    </row>
    <row r="120" spans="1:42" x14ac:dyDescent="0.2">
      <c r="AG120" s="127"/>
      <c r="AH120" s="127"/>
      <c r="AI120" s="127"/>
    </row>
    <row r="122" spans="1:42" x14ac:dyDescent="0.2">
      <c r="A122" s="127"/>
      <c r="B122" s="127"/>
      <c r="AF122" s="5"/>
    </row>
  </sheetData>
  <mergeCells count="19">
    <mergeCell ref="AF1:AH2"/>
    <mergeCell ref="N3:P3"/>
    <mergeCell ref="Q3:S3"/>
    <mergeCell ref="T3:V3"/>
    <mergeCell ref="W3:Y3"/>
    <mergeCell ref="Z3:AB3"/>
    <mergeCell ref="AC3:AE3"/>
    <mergeCell ref="AF3:AH3"/>
    <mergeCell ref="N1:P2"/>
    <mergeCell ref="Q1:S2"/>
    <mergeCell ref="T1:V2"/>
    <mergeCell ref="W1:Y2"/>
    <mergeCell ref="B4:D4"/>
    <mergeCell ref="A42:B42"/>
    <mergeCell ref="A74:B74"/>
    <mergeCell ref="Z1:AB2"/>
    <mergeCell ref="AC1:AE2"/>
    <mergeCell ref="B1:J1"/>
    <mergeCell ref="K1:M1"/>
  </mergeCells>
  <conditionalFormatting sqref="C7:AG7">
    <cfRule type="expression" dxfId="14" priority="1" stopIfTrue="1">
      <formula>C6&gt;=6</formula>
    </cfRule>
  </conditionalFormatting>
  <conditionalFormatting sqref="C7">
    <cfRule type="containsText" dxfId="13" priority="2" stopIfTrue="1" operator="containsText" text="Sa;So">
      <formula>NOT(ISERROR(SEARCH("Sa;So",C7)))</formula>
    </cfRule>
  </conditionalFormatting>
  <conditionalFormatting sqref="AF3:AI3">
    <cfRule type="expression" dxfId="12" priority="3" stopIfTrue="1">
      <formula>$AF$3&gt;$D$5</formula>
    </cfRule>
  </conditionalFormatting>
  <conditionalFormatting sqref="C9:AG9">
    <cfRule type="expression" dxfId="11" priority="4" stopIfTrue="1">
      <formula>C9&gt;$C$5</formula>
    </cfRule>
  </conditionalFormatting>
  <conditionalFormatting sqref="Z3:AB3">
    <cfRule type="expression" dxfId="10" priority="5" stopIfTrue="1">
      <formula>$AH$9&gt;$E$5</formula>
    </cfRule>
  </conditionalFormatting>
  <pageMargins left="0.39370078740157483" right="0.39370078740157483" top="0.55118110236220474" bottom="0.31496062992125984" header="0.39370078740157483" footer="0.31496062992125984"/>
  <pageSetup paperSize="9" scale="62" orientation="landscape" r:id="rId1"/>
  <headerFooter>
    <oddHeader>&amp;A</oddHeader>
    <oddFooter>&amp;Z&amp;F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22"/>
  <sheetViews>
    <sheetView showGridLines="0" showZeros="0" zoomScale="85" zoomScaleNormal="85" workbookViewId="0">
      <pane xSplit="2" ySplit="9" topLeftCell="C10" activePane="bottomRight" state="frozen"/>
      <selection pane="topRight" activeCell="C1" sqref="C1"/>
      <selection pane="bottomLeft" activeCell="A11" sqref="A11"/>
      <selection pane="bottomRight"/>
    </sheetView>
  </sheetViews>
  <sheetFormatPr baseColWidth="10" defaultRowHeight="12.75" outlineLevelRow="1" x14ac:dyDescent="0.2"/>
  <cols>
    <col min="1" max="1" width="26.5703125" style="98" customWidth="1"/>
    <col min="2" max="2" width="11.42578125" style="98"/>
    <col min="3" max="34" width="6" style="98" customWidth="1"/>
    <col min="35" max="35" width="6" style="98" hidden="1" customWidth="1"/>
    <col min="36" max="36" width="23.5703125" style="98" customWidth="1"/>
    <col min="37" max="16384" width="11.42578125" style="98"/>
  </cols>
  <sheetData>
    <row r="1" spans="1:42" s="109" customFormat="1" ht="20.25" customHeight="1" x14ac:dyDescent="0.2">
      <c r="A1" s="123" t="s">
        <v>0</v>
      </c>
      <c r="B1" s="309">
        <f ca="1">DATEVALUE("1." &amp; A5 &amp; "."&amp; A6)</f>
        <v>45597</v>
      </c>
      <c r="C1" s="309"/>
      <c r="D1" s="309"/>
      <c r="E1" s="309"/>
      <c r="F1" s="309"/>
      <c r="G1" s="309"/>
      <c r="H1" s="309"/>
      <c r="I1" s="309"/>
      <c r="J1" s="309"/>
      <c r="K1" s="300"/>
      <c r="L1" s="300"/>
      <c r="M1" s="300"/>
      <c r="N1" s="301" t="str">
        <f>A10</f>
        <v xml:space="preserve">Horizon Europe Project: - Nr: </v>
      </c>
      <c r="O1" s="301"/>
      <c r="P1" s="301"/>
      <c r="Q1" s="301" t="str">
        <f>A42</f>
        <v xml:space="preserve">Horizon Europe Project: - Nr: </v>
      </c>
      <c r="R1" s="301"/>
      <c r="S1" s="301"/>
      <c r="T1" s="301" t="str">
        <f>A74</f>
        <v xml:space="preserve">Horizon Europe Project: - Nr: </v>
      </c>
      <c r="U1" s="301"/>
      <c r="V1" s="301"/>
      <c r="W1" s="308"/>
      <c r="X1" s="308"/>
      <c r="Y1" s="308"/>
      <c r="Z1" s="314" t="s">
        <v>65</v>
      </c>
      <c r="AA1" s="314"/>
      <c r="AB1" s="314"/>
      <c r="AC1" s="306"/>
      <c r="AD1" s="307"/>
      <c r="AE1" s="307"/>
      <c r="AF1" s="302"/>
      <c r="AG1" s="302"/>
      <c r="AH1" s="302"/>
      <c r="AI1" s="228"/>
    </row>
    <row r="2" spans="1:42" s="96" customFormat="1" ht="33.75" customHeight="1" x14ac:dyDescent="0.2">
      <c r="A2" s="96" t="s">
        <v>43</v>
      </c>
      <c r="B2" s="192">
        <f>Central!H4</f>
        <v>0</v>
      </c>
      <c r="C2" s="86"/>
      <c r="J2" s="97"/>
      <c r="K2" s="97"/>
      <c r="L2" s="97"/>
      <c r="M2" s="97"/>
      <c r="N2" s="301"/>
      <c r="O2" s="301"/>
      <c r="P2" s="301"/>
      <c r="Q2" s="301"/>
      <c r="R2" s="301"/>
      <c r="S2" s="301"/>
      <c r="T2" s="301"/>
      <c r="U2" s="301"/>
      <c r="V2" s="301"/>
      <c r="W2" s="308"/>
      <c r="X2" s="308"/>
      <c r="Y2" s="308"/>
      <c r="Z2" s="314"/>
      <c r="AA2" s="314"/>
      <c r="AB2" s="314"/>
      <c r="AC2" s="306"/>
      <c r="AD2" s="307"/>
      <c r="AE2" s="307"/>
      <c r="AF2" s="302"/>
      <c r="AG2" s="302"/>
      <c r="AH2" s="302"/>
      <c r="AI2" s="228"/>
    </row>
    <row r="3" spans="1:42" s="96" customFormat="1" ht="14.25" customHeight="1" x14ac:dyDescent="0.2">
      <c r="A3" s="96" t="s">
        <v>46</v>
      </c>
      <c r="B3" s="192" t="str">
        <f>Central!H5</f>
        <v>Leibniz Universität Hannover</v>
      </c>
      <c r="C3" s="86"/>
      <c r="J3" s="97"/>
      <c r="K3" s="97"/>
      <c r="L3" s="97"/>
      <c r="M3" s="97"/>
      <c r="N3" s="303">
        <f>AH10</f>
        <v>0</v>
      </c>
      <c r="O3" s="303"/>
      <c r="P3" s="303"/>
      <c r="Q3" s="316">
        <f>AH42</f>
        <v>0</v>
      </c>
      <c r="R3" s="316"/>
      <c r="S3" s="316"/>
      <c r="T3" s="315">
        <f>AH74</f>
        <v>0</v>
      </c>
      <c r="U3" s="315"/>
      <c r="V3" s="315"/>
      <c r="W3" s="303"/>
      <c r="X3" s="303"/>
      <c r="Y3" s="303"/>
      <c r="Z3" s="315">
        <f>AH9</f>
        <v>0</v>
      </c>
      <c r="AA3" s="315"/>
      <c r="AB3" s="315"/>
      <c r="AC3" s="304"/>
      <c r="AD3" s="304"/>
      <c r="AE3" s="304"/>
      <c r="AF3" s="305"/>
      <c r="AG3" s="305"/>
      <c r="AH3" s="305"/>
      <c r="AI3" s="161"/>
      <c r="AJ3" s="195"/>
    </row>
    <row r="4" spans="1:42" s="96" customFormat="1" ht="14.25" customHeight="1" x14ac:dyDescent="0.2">
      <c r="A4" s="99" t="s">
        <v>75</v>
      </c>
      <c r="B4" s="317" t="str">
        <f>Central!H6</f>
        <v>staff category</v>
      </c>
      <c r="C4" s="317"/>
      <c r="D4" s="317"/>
      <c r="J4" s="97"/>
      <c r="K4" s="97"/>
      <c r="L4" s="97"/>
      <c r="M4" s="97"/>
      <c r="N4" s="97"/>
      <c r="O4" s="97"/>
      <c r="P4" s="97"/>
      <c r="Q4" s="97"/>
      <c r="R4" s="97"/>
      <c r="S4" s="97"/>
      <c r="T4" s="86"/>
      <c r="U4" s="87"/>
      <c r="Z4" s="97"/>
      <c r="AA4" s="86"/>
      <c r="AB4" s="86"/>
      <c r="AC4" s="86"/>
      <c r="AD4" s="107"/>
      <c r="AE4" s="104"/>
    </row>
    <row r="5" spans="1:42" s="96" customFormat="1" ht="14.25" hidden="1" customHeight="1" x14ac:dyDescent="0.2">
      <c r="A5" s="124">
        <f ca="1">VALUE(RIGHT(MID(CELL("filename",$A$1),FIND("]",CELL("filename",$A$1))+1,31),2))</f>
        <v>11</v>
      </c>
      <c r="C5" s="110">
        <f>Central!M4</f>
        <v>10</v>
      </c>
      <c r="D5" s="111">
        <f>Central!M5</f>
        <v>179.16666666666669</v>
      </c>
      <c r="E5" s="112">
        <f>Central!M6</f>
        <v>8</v>
      </c>
      <c r="J5" s="97"/>
      <c r="K5" s="97"/>
      <c r="L5" s="97"/>
      <c r="M5" s="97"/>
      <c r="N5" s="97"/>
      <c r="O5" s="97"/>
      <c r="P5" s="97"/>
      <c r="Q5" s="97"/>
      <c r="R5" s="97"/>
      <c r="S5" s="97"/>
      <c r="T5" s="86"/>
      <c r="U5" s="87"/>
      <c r="Z5" s="97"/>
      <c r="AA5" s="86"/>
      <c r="AB5" s="86"/>
      <c r="AC5" s="86"/>
      <c r="AD5" s="107"/>
      <c r="AE5" s="104"/>
      <c r="AF5" s="106"/>
      <c r="AG5" s="105"/>
      <c r="AH5" s="105"/>
      <c r="AI5" s="105"/>
    </row>
    <row r="6" spans="1:42" s="96" customFormat="1" ht="14.25" hidden="1" customHeight="1" x14ac:dyDescent="0.2">
      <c r="A6" s="198">
        <f ca="1">IF(A5&lt;MONTH(Central!H3),YEAR(Central!H3)+1,YEAR(Central!H3))</f>
        <v>2024</v>
      </c>
      <c r="B6" s="125">
        <f ca="1">DATEVALUE("1." &amp; A5 &amp; "."&amp; A6)</f>
        <v>45597</v>
      </c>
      <c r="C6" s="113">
        <f ca="1">WEEKDAY($B$6,2)</f>
        <v>5</v>
      </c>
      <c r="D6" s="113">
        <f t="shared" ref="D6:AG6" ca="1" si="0">IF(ISERR(WEEKDAY(D7,2)),0,WEEKDAY(D7,2))</f>
        <v>6</v>
      </c>
      <c r="E6" s="113">
        <f t="shared" ca="1" si="0"/>
        <v>7</v>
      </c>
      <c r="F6" s="113">
        <f t="shared" ca="1" si="0"/>
        <v>1</v>
      </c>
      <c r="G6" s="113">
        <f t="shared" ca="1" si="0"/>
        <v>2</v>
      </c>
      <c r="H6" s="113">
        <f t="shared" ca="1" si="0"/>
        <v>3</v>
      </c>
      <c r="I6" s="113">
        <f t="shared" ca="1" si="0"/>
        <v>4</v>
      </c>
      <c r="J6" s="113">
        <f t="shared" ca="1" si="0"/>
        <v>5</v>
      </c>
      <c r="K6" s="113">
        <f t="shared" ca="1" si="0"/>
        <v>6</v>
      </c>
      <c r="L6" s="113">
        <f t="shared" ca="1" si="0"/>
        <v>7</v>
      </c>
      <c r="M6" s="113">
        <f t="shared" ca="1" si="0"/>
        <v>1</v>
      </c>
      <c r="N6" s="113">
        <f t="shared" ca="1" si="0"/>
        <v>2</v>
      </c>
      <c r="O6" s="113">
        <f t="shared" ca="1" si="0"/>
        <v>3</v>
      </c>
      <c r="P6" s="113">
        <f t="shared" ca="1" si="0"/>
        <v>4</v>
      </c>
      <c r="Q6" s="113">
        <f t="shared" ca="1" si="0"/>
        <v>5</v>
      </c>
      <c r="R6" s="113">
        <f t="shared" ca="1" si="0"/>
        <v>6</v>
      </c>
      <c r="S6" s="113">
        <f t="shared" ca="1" si="0"/>
        <v>7</v>
      </c>
      <c r="T6" s="113">
        <f t="shared" ca="1" si="0"/>
        <v>1</v>
      </c>
      <c r="U6" s="113">
        <f t="shared" ca="1" si="0"/>
        <v>2</v>
      </c>
      <c r="V6" s="113">
        <f t="shared" ca="1" si="0"/>
        <v>3</v>
      </c>
      <c r="W6" s="113">
        <f t="shared" ca="1" si="0"/>
        <v>4</v>
      </c>
      <c r="X6" s="113">
        <f t="shared" ca="1" si="0"/>
        <v>5</v>
      </c>
      <c r="Y6" s="113">
        <f t="shared" ca="1" si="0"/>
        <v>6</v>
      </c>
      <c r="Z6" s="113">
        <f t="shared" ca="1" si="0"/>
        <v>7</v>
      </c>
      <c r="AA6" s="113">
        <f t="shared" ca="1" si="0"/>
        <v>1</v>
      </c>
      <c r="AB6" s="113">
        <f t="shared" ca="1" si="0"/>
        <v>2</v>
      </c>
      <c r="AC6" s="113">
        <f t="shared" ca="1" si="0"/>
        <v>3</v>
      </c>
      <c r="AD6" s="113">
        <f t="shared" ca="1" si="0"/>
        <v>4</v>
      </c>
      <c r="AE6" s="113">
        <f t="shared" ca="1" si="0"/>
        <v>5</v>
      </c>
      <c r="AF6" s="113">
        <f t="shared" ca="1" si="0"/>
        <v>6</v>
      </c>
      <c r="AG6" s="113">
        <f t="shared" ca="1" si="0"/>
        <v>0</v>
      </c>
      <c r="AH6" s="105"/>
      <c r="AI6" s="105"/>
    </row>
    <row r="7" spans="1:42" ht="12.75" customHeight="1" thickBot="1" x14ac:dyDescent="0.25">
      <c r="A7" s="174"/>
      <c r="B7" s="175"/>
      <c r="C7" s="173">
        <f ca="1">$B$6</f>
        <v>45597</v>
      </c>
      <c r="D7" s="133">
        <f t="shared" ref="D7:AG7" ca="1" si="1">IF(C7="","",IF(MONTH(C7+1)=$A$5,C7+1,""))</f>
        <v>45598</v>
      </c>
      <c r="E7" s="133">
        <f t="shared" ca="1" si="1"/>
        <v>45599</v>
      </c>
      <c r="F7" s="133">
        <f t="shared" ca="1" si="1"/>
        <v>45600</v>
      </c>
      <c r="G7" s="133">
        <f t="shared" ca="1" si="1"/>
        <v>45601</v>
      </c>
      <c r="H7" s="133">
        <f t="shared" ca="1" si="1"/>
        <v>45602</v>
      </c>
      <c r="I7" s="133">
        <f t="shared" ca="1" si="1"/>
        <v>45603</v>
      </c>
      <c r="J7" s="133">
        <f t="shared" ca="1" si="1"/>
        <v>45604</v>
      </c>
      <c r="K7" s="133">
        <f t="shared" ca="1" si="1"/>
        <v>45605</v>
      </c>
      <c r="L7" s="133">
        <f t="shared" ca="1" si="1"/>
        <v>45606</v>
      </c>
      <c r="M7" s="133">
        <f t="shared" ca="1" si="1"/>
        <v>45607</v>
      </c>
      <c r="N7" s="133">
        <f t="shared" ca="1" si="1"/>
        <v>45608</v>
      </c>
      <c r="O7" s="133">
        <f t="shared" ca="1" si="1"/>
        <v>45609</v>
      </c>
      <c r="P7" s="133">
        <f t="shared" ca="1" si="1"/>
        <v>45610</v>
      </c>
      <c r="Q7" s="133">
        <f t="shared" ca="1" si="1"/>
        <v>45611</v>
      </c>
      <c r="R7" s="133">
        <f t="shared" ca="1" si="1"/>
        <v>45612</v>
      </c>
      <c r="S7" s="133">
        <f t="shared" ca="1" si="1"/>
        <v>45613</v>
      </c>
      <c r="T7" s="133">
        <f t="shared" ca="1" si="1"/>
        <v>45614</v>
      </c>
      <c r="U7" s="133">
        <f t="shared" ca="1" si="1"/>
        <v>45615</v>
      </c>
      <c r="V7" s="133">
        <f t="shared" ca="1" si="1"/>
        <v>45616</v>
      </c>
      <c r="W7" s="133">
        <f t="shared" ca="1" si="1"/>
        <v>45617</v>
      </c>
      <c r="X7" s="133">
        <f t="shared" ca="1" si="1"/>
        <v>45618</v>
      </c>
      <c r="Y7" s="133">
        <f t="shared" ca="1" si="1"/>
        <v>45619</v>
      </c>
      <c r="Z7" s="133">
        <f t="shared" ca="1" si="1"/>
        <v>45620</v>
      </c>
      <c r="AA7" s="133">
        <f t="shared" ca="1" si="1"/>
        <v>45621</v>
      </c>
      <c r="AB7" s="133">
        <f t="shared" ca="1" si="1"/>
        <v>45622</v>
      </c>
      <c r="AC7" s="133">
        <f t="shared" ca="1" si="1"/>
        <v>45623</v>
      </c>
      <c r="AD7" s="133">
        <f t="shared" ca="1" si="1"/>
        <v>45624</v>
      </c>
      <c r="AE7" s="133">
        <f t="shared" ca="1" si="1"/>
        <v>45625</v>
      </c>
      <c r="AF7" s="133">
        <f t="shared" ca="1" si="1"/>
        <v>45626</v>
      </c>
      <c r="AG7" s="133" t="str">
        <f t="shared" ca="1" si="1"/>
        <v/>
      </c>
      <c r="AH7" s="236"/>
    </row>
    <row r="8" spans="1:42" ht="26.25" thickBot="1" x14ac:dyDescent="0.25">
      <c r="A8" s="176"/>
      <c r="B8" s="177" t="s">
        <v>1</v>
      </c>
      <c r="C8" s="172">
        <v>1</v>
      </c>
      <c r="D8" s="122">
        <f ca="1">IF(D6&lt;&gt;0,C8+1,"")</f>
        <v>2</v>
      </c>
      <c r="E8" s="122">
        <f t="shared" ref="E8:AG8" ca="1" si="2">IF(E6&lt;&gt;0,D8+1,"")</f>
        <v>3</v>
      </c>
      <c r="F8" s="122">
        <f t="shared" ca="1" si="2"/>
        <v>4</v>
      </c>
      <c r="G8" s="122">
        <f t="shared" ca="1" si="2"/>
        <v>5</v>
      </c>
      <c r="H8" s="122">
        <f t="shared" ca="1" si="2"/>
        <v>6</v>
      </c>
      <c r="I8" s="122">
        <f t="shared" ca="1" si="2"/>
        <v>7</v>
      </c>
      <c r="J8" s="122">
        <f t="shared" ca="1" si="2"/>
        <v>8</v>
      </c>
      <c r="K8" s="122">
        <f t="shared" ca="1" si="2"/>
        <v>9</v>
      </c>
      <c r="L8" s="122">
        <f t="shared" ca="1" si="2"/>
        <v>10</v>
      </c>
      <c r="M8" s="122">
        <f t="shared" ca="1" si="2"/>
        <v>11</v>
      </c>
      <c r="N8" s="122">
        <f t="shared" ca="1" si="2"/>
        <v>12</v>
      </c>
      <c r="O8" s="122">
        <f t="shared" ca="1" si="2"/>
        <v>13</v>
      </c>
      <c r="P8" s="122">
        <f t="shared" ca="1" si="2"/>
        <v>14</v>
      </c>
      <c r="Q8" s="122">
        <f t="shared" ca="1" si="2"/>
        <v>15</v>
      </c>
      <c r="R8" s="122">
        <f t="shared" ca="1" si="2"/>
        <v>16</v>
      </c>
      <c r="S8" s="122">
        <f t="shared" ca="1" si="2"/>
        <v>17</v>
      </c>
      <c r="T8" s="122">
        <f t="shared" ca="1" si="2"/>
        <v>18</v>
      </c>
      <c r="U8" s="122">
        <f t="shared" ca="1" si="2"/>
        <v>19</v>
      </c>
      <c r="V8" s="122">
        <f t="shared" ca="1" si="2"/>
        <v>20</v>
      </c>
      <c r="W8" s="122">
        <f t="shared" ca="1" si="2"/>
        <v>21</v>
      </c>
      <c r="X8" s="122">
        <f t="shared" ca="1" si="2"/>
        <v>22</v>
      </c>
      <c r="Y8" s="122">
        <f t="shared" ca="1" si="2"/>
        <v>23</v>
      </c>
      <c r="Z8" s="122">
        <f t="shared" ca="1" si="2"/>
        <v>24</v>
      </c>
      <c r="AA8" s="122">
        <f t="shared" ca="1" si="2"/>
        <v>25</v>
      </c>
      <c r="AB8" s="122">
        <f t="shared" ca="1" si="2"/>
        <v>26</v>
      </c>
      <c r="AC8" s="122">
        <f t="shared" ca="1" si="2"/>
        <v>27</v>
      </c>
      <c r="AD8" s="122">
        <f t="shared" ca="1" si="2"/>
        <v>28</v>
      </c>
      <c r="AE8" s="122">
        <f t="shared" ca="1" si="2"/>
        <v>29</v>
      </c>
      <c r="AF8" s="122">
        <f t="shared" ca="1" si="2"/>
        <v>30</v>
      </c>
      <c r="AG8" s="234" t="str">
        <f t="shared" ca="1" si="2"/>
        <v/>
      </c>
      <c r="AH8" s="288" t="s">
        <v>59</v>
      </c>
      <c r="AI8" s="235" t="s">
        <v>19</v>
      </c>
      <c r="AJ8" s="122" t="s">
        <v>11</v>
      </c>
      <c r="AK8" s="99"/>
      <c r="AL8" s="99"/>
      <c r="AM8" s="99"/>
      <c r="AN8" s="99"/>
      <c r="AO8" s="99"/>
      <c r="AP8" s="99"/>
    </row>
    <row r="9" spans="1:42" s="132" customFormat="1" ht="22.5" customHeight="1" thickBot="1" x14ac:dyDescent="0.25">
      <c r="A9" s="208"/>
      <c r="B9" s="209" t="s">
        <v>64</v>
      </c>
      <c r="C9" s="244">
        <f>C10+C42+C74+C106</f>
        <v>0</v>
      </c>
      <c r="D9" s="244">
        <f t="shared" ref="D9:AG9" si="3">D10+D42+D74+D106</f>
        <v>0</v>
      </c>
      <c r="E9" s="244">
        <f t="shared" si="3"/>
        <v>0</v>
      </c>
      <c r="F9" s="244">
        <f t="shared" si="3"/>
        <v>0</v>
      </c>
      <c r="G9" s="244">
        <f t="shared" si="3"/>
        <v>0</v>
      </c>
      <c r="H9" s="244">
        <f t="shared" si="3"/>
        <v>0</v>
      </c>
      <c r="I9" s="244">
        <f t="shared" si="3"/>
        <v>0</v>
      </c>
      <c r="J9" s="244">
        <f t="shared" si="3"/>
        <v>0</v>
      </c>
      <c r="K9" s="244">
        <f t="shared" si="3"/>
        <v>0</v>
      </c>
      <c r="L9" s="244">
        <f t="shared" si="3"/>
        <v>0</v>
      </c>
      <c r="M9" s="244">
        <f t="shared" si="3"/>
        <v>0</v>
      </c>
      <c r="N9" s="244">
        <f t="shared" si="3"/>
        <v>0</v>
      </c>
      <c r="O9" s="244">
        <f t="shared" si="3"/>
        <v>0</v>
      </c>
      <c r="P9" s="244">
        <f t="shared" si="3"/>
        <v>0</v>
      </c>
      <c r="Q9" s="244">
        <f t="shared" si="3"/>
        <v>0</v>
      </c>
      <c r="R9" s="244">
        <f t="shared" si="3"/>
        <v>0</v>
      </c>
      <c r="S9" s="244">
        <f t="shared" si="3"/>
        <v>0</v>
      </c>
      <c r="T9" s="244">
        <f t="shared" si="3"/>
        <v>0</v>
      </c>
      <c r="U9" s="244">
        <f t="shared" si="3"/>
        <v>0</v>
      </c>
      <c r="V9" s="244">
        <f t="shared" si="3"/>
        <v>0</v>
      </c>
      <c r="W9" s="244">
        <f t="shared" si="3"/>
        <v>0</v>
      </c>
      <c r="X9" s="244">
        <f t="shared" si="3"/>
        <v>0</v>
      </c>
      <c r="Y9" s="244">
        <f t="shared" si="3"/>
        <v>0</v>
      </c>
      <c r="Z9" s="244">
        <f t="shared" si="3"/>
        <v>0</v>
      </c>
      <c r="AA9" s="244">
        <f t="shared" si="3"/>
        <v>0</v>
      </c>
      <c r="AB9" s="244">
        <f t="shared" si="3"/>
        <v>0</v>
      </c>
      <c r="AC9" s="244">
        <f t="shared" si="3"/>
        <v>0</v>
      </c>
      <c r="AD9" s="244">
        <f t="shared" si="3"/>
        <v>0</v>
      </c>
      <c r="AE9" s="244">
        <f t="shared" si="3"/>
        <v>0</v>
      </c>
      <c r="AF9" s="244">
        <f t="shared" si="3"/>
        <v>0</v>
      </c>
      <c r="AG9" s="245">
        <f t="shared" si="3"/>
        <v>0</v>
      </c>
      <c r="AH9" s="289">
        <f>AH10+AH42+AH74</f>
        <v>0</v>
      </c>
      <c r="AI9" s="237"/>
      <c r="AJ9" s="148"/>
      <c r="AK9" s="120"/>
      <c r="AL9" s="120"/>
      <c r="AM9" s="120"/>
      <c r="AN9" s="120"/>
      <c r="AO9" s="120"/>
      <c r="AP9" s="120"/>
    </row>
    <row r="10" spans="1:42" s="120" customFormat="1" ht="16.5" customHeight="1" thickBot="1" x14ac:dyDescent="0.25">
      <c r="A10" s="258" t="str">
        <f>Central!A12</f>
        <v xml:space="preserve">Horizon Europe Project: - Nr: </v>
      </c>
      <c r="B10" s="259"/>
      <c r="C10" s="260">
        <f t="shared" ref="C10:AG10" si="4">C11+C13+C15+C17+C19+C21+C23+C25+C27+C29+C31+C33+C35+C37+C39</f>
        <v>0</v>
      </c>
      <c r="D10" s="261">
        <f t="shared" si="4"/>
        <v>0</v>
      </c>
      <c r="E10" s="261">
        <f t="shared" si="4"/>
        <v>0</v>
      </c>
      <c r="F10" s="261">
        <f t="shared" si="4"/>
        <v>0</v>
      </c>
      <c r="G10" s="261">
        <f t="shared" si="4"/>
        <v>0</v>
      </c>
      <c r="H10" s="261">
        <f t="shared" si="4"/>
        <v>0</v>
      </c>
      <c r="I10" s="261">
        <f t="shared" si="4"/>
        <v>0</v>
      </c>
      <c r="J10" s="261">
        <f t="shared" si="4"/>
        <v>0</v>
      </c>
      <c r="K10" s="261">
        <f t="shared" si="4"/>
        <v>0</v>
      </c>
      <c r="L10" s="261">
        <f t="shared" si="4"/>
        <v>0</v>
      </c>
      <c r="M10" s="261">
        <f t="shared" si="4"/>
        <v>0</v>
      </c>
      <c r="N10" s="261">
        <f t="shared" si="4"/>
        <v>0</v>
      </c>
      <c r="O10" s="261">
        <f t="shared" si="4"/>
        <v>0</v>
      </c>
      <c r="P10" s="261">
        <f t="shared" si="4"/>
        <v>0</v>
      </c>
      <c r="Q10" s="261">
        <f t="shared" si="4"/>
        <v>0</v>
      </c>
      <c r="R10" s="261">
        <f t="shared" si="4"/>
        <v>0</v>
      </c>
      <c r="S10" s="261">
        <f t="shared" si="4"/>
        <v>0</v>
      </c>
      <c r="T10" s="261">
        <f t="shared" si="4"/>
        <v>0</v>
      </c>
      <c r="U10" s="261">
        <f t="shared" si="4"/>
        <v>0</v>
      </c>
      <c r="V10" s="261">
        <f t="shared" si="4"/>
        <v>0</v>
      </c>
      <c r="W10" s="261">
        <f t="shared" si="4"/>
        <v>0</v>
      </c>
      <c r="X10" s="261">
        <f t="shared" si="4"/>
        <v>0</v>
      </c>
      <c r="Y10" s="261">
        <f t="shared" si="4"/>
        <v>0</v>
      </c>
      <c r="Z10" s="261">
        <f t="shared" si="4"/>
        <v>0</v>
      </c>
      <c r="AA10" s="261">
        <f t="shared" si="4"/>
        <v>0</v>
      </c>
      <c r="AB10" s="261">
        <f t="shared" si="4"/>
        <v>0</v>
      </c>
      <c r="AC10" s="261">
        <f t="shared" si="4"/>
        <v>0</v>
      </c>
      <c r="AD10" s="261">
        <f t="shared" si="4"/>
        <v>0</v>
      </c>
      <c r="AE10" s="261">
        <f t="shared" si="4"/>
        <v>0</v>
      </c>
      <c r="AF10" s="261">
        <f t="shared" si="4"/>
        <v>0</v>
      </c>
      <c r="AG10" s="262">
        <f t="shared" si="4"/>
        <v>0</v>
      </c>
      <c r="AH10" s="289">
        <f>SUM(AH11:AH39)</f>
        <v>0</v>
      </c>
      <c r="AI10" s="238"/>
      <c r="AJ10" s="149"/>
    </row>
    <row r="11" spans="1:42" ht="13.15" customHeight="1" x14ac:dyDescent="0.2">
      <c r="A11" s="136" t="str">
        <f>Central!A16</f>
        <v>-</v>
      </c>
      <c r="B11" s="138">
        <f>Central!I16</f>
        <v>0</v>
      </c>
      <c r="C11" s="296"/>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290">
        <f>ROUND(AI11/Central!$M$6,2)</f>
        <v>0</v>
      </c>
      <c r="AI11" s="239">
        <f>SUM(C11:AG11)</f>
        <v>0</v>
      </c>
      <c r="AJ11" s="150"/>
      <c r="AK11" s="99"/>
      <c r="AL11" s="99"/>
      <c r="AM11" s="99"/>
      <c r="AN11" s="99"/>
      <c r="AO11" s="99"/>
      <c r="AP11" s="99"/>
    </row>
    <row r="12" spans="1:42" ht="13.15" hidden="1" customHeight="1" outlineLevel="1" x14ac:dyDescent="0.2">
      <c r="A12" s="207" t="s">
        <v>55</v>
      </c>
      <c r="B12" s="138"/>
      <c r="C12" s="296" t="s">
        <v>42</v>
      </c>
      <c r="D12" s="296"/>
      <c r="E12" s="296"/>
      <c r="F12" s="296"/>
      <c r="G12" s="296"/>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290">
        <f>ROUND(AI12/Central!$M$6,2)</f>
        <v>0</v>
      </c>
      <c r="AI12" s="239">
        <f t="shared" ref="AI12:AI39" si="5">SUM(C12:AG12)</f>
        <v>0</v>
      </c>
      <c r="AJ12" s="150"/>
      <c r="AK12" s="99"/>
      <c r="AL12" s="99"/>
      <c r="AM12" s="99"/>
      <c r="AN12" s="99"/>
      <c r="AO12" s="99"/>
      <c r="AP12" s="99"/>
    </row>
    <row r="13" spans="1:42" ht="13.15" customHeight="1" collapsed="1" x14ac:dyDescent="0.2">
      <c r="A13" s="136" t="str">
        <f>Central!A17</f>
        <v>-</v>
      </c>
      <c r="B13" s="138">
        <f>Central!I17</f>
        <v>0</v>
      </c>
      <c r="C13" s="296"/>
      <c r="D13" s="296"/>
      <c r="E13" s="296"/>
      <c r="F13" s="296"/>
      <c r="G13" s="296"/>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0">
        <f>ROUND(AI13/Central!$M$6,2)</f>
        <v>0</v>
      </c>
      <c r="AI13" s="239">
        <f t="shared" si="5"/>
        <v>0</v>
      </c>
      <c r="AJ13" s="150"/>
      <c r="AK13" s="99"/>
      <c r="AL13" s="99"/>
      <c r="AM13" s="99"/>
      <c r="AN13" s="99"/>
      <c r="AO13" s="99"/>
      <c r="AP13" s="99"/>
    </row>
    <row r="14" spans="1:42" ht="13.15" hidden="1" customHeight="1" outlineLevel="1" x14ac:dyDescent="0.2">
      <c r="A14" s="207" t="s">
        <v>55</v>
      </c>
      <c r="B14" s="138"/>
      <c r="C14" s="296" t="s">
        <v>42</v>
      </c>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0">
        <f>ROUND(AI14/Central!$M$6,2)</f>
        <v>0</v>
      </c>
      <c r="AI14" s="239">
        <f t="shared" si="5"/>
        <v>0</v>
      </c>
      <c r="AJ14" s="150"/>
      <c r="AK14" s="99"/>
      <c r="AL14" s="99"/>
      <c r="AM14" s="99"/>
      <c r="AN14" s="99"/>
      <c r="AO14" s="99"/>
      <c r="AP14" s="99"/>
    </row>
    <row r="15" spans="1:42" ht="13.15" customHeight="1" collapsed="1" x14ac:dyDescent="0.2">
      <c r="A15" s="136" t="str">
        <f>Central!A18</f>
        <v>-</v>
      </c>
      <c r="B15" s="138">
        <f>Central!I18</f>
        <v>0</v>
      </c>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0">
        <f>ROUND(AI15/Central!$M$6,2)</f>
        <v>0</v>
      </c>
      <c r="AI15" s="239">
        <f t="shared" si="5"/>
        <v>0</v>
      </c>
      <c r="AJ15" s="150"/>
      <c r="AK15" s="99"/>
      <c r="AL15" s="99"/>
      <c r="AM15" s="99"/>
      <c r="AN15" s="99"/>
      <c r="AO15" s="99"/>
      <c r="AP15" s="99"/>
    </row>
    <row r="16" spans="1:42" ht="13.15" hidden="1" customHeight="1" outlineLevel="1" x14ac:dyDescent="0.2">
      <c r="A16" s="207" t="s">
        <v>55</v>
      </c>
      <c r="B16" s="138"/>
      <c r="C16" s="296" t="s">
        <v>42</v>
      </c>
      <c r="D16" s="296" t="s">
        <v>42</v>
      </c>
      <c r="E16" s="296" t="s">
        <v>42</v>
      </c>
      <c r="F16" s="296" t="s">
        <v>42</v>
      </c>
      <c r="G16" s="296" t="s">
        <v>42</v>
      </c>
      <c r="H16" s="296" t="s">
        <v>42</v>
      </c>
      <c r="I16" s="296" t="s">
        <v>42</v>
      </c>
      <c r="J16" s="296" t="s">
        <v>42</v>
      </c>
      <c r="K16" s="296" t="s">
        <v>42</v>
      </c>
      <c r="L16" s="296" t="s">
        <v>42</v>
      </c>
      <c r="M16" s="296" t="s">
        <v>42</v>
      </c>
      <c r="N16" s="296" t="s">
        <v>42</v>
      </c>
      <c r="O16" s="296" t="s">
        <v>42</v>
      </c>
      <c r="P16" s="296" t="s">
        <v>42</v>
      </c>
      <c r="Q16" s="296" t="s">
        <v>42</v>
      </c>
      <c r="R16" s="296" t="s">
        <v>42</v>
      </c>
      <c r="S16" s="296" t="s">
        <v>42</v>
      </c>
      <c r="T16" s="296" t="s">
        <v>42</v>
      </c>
      <c r="U16" s="296" t="s">
        <v>42</v>
      </c>
      <c r="V16" s="296" t="s">
        <v>42</v>
      </c>
      <c r="W16" s="296" t="s">
        <v>42</v>
      </c>
      <c r="X16" s="296" t="s">
        <v>42</v>
      </c>
      <c r="Y16" s="296" t="s">
        <v>42</v>
      </c>
      <c r="Z16" s="296" t="s">
        <v>42</v>
      </c>
      <c r="AA16" s="296" t="s">
        <v>42</v>
      </c>
      <c r="AB16" s="296" t="s">
        <v>42</v>
      </c>
      <c r="AC16" s="296" t="s">
        <v>42</v>
      </c>
      <c r="AD16" s="296" t="s">
        <v>42</v>
      </c>
      <c r="AE16" s="296" t="s">
        <v>42</v>
      </c>
      <c r="AF16" s="296" t="s">
        <v>42</v>
      </c>
      <c r="AG16" s="296" t="s">
        <v>42</v>
      </c>
      <c r="AH16" s="290">
        <f>ROUND(AI16/Central!$M$6,2)</f>
        <v>0</v>
      </c>
      <c r="AI16" s="239">
        <f t="shared" si="5"/>
        <v>0</v>
      </c>
      <c r="AJ16" s="150"/>
      <c r="AK16" s="99"/>
      <c r="AL16" s="99"/>
      <c r="AM16" s="99"/>
      <c r="AN16" s="99"/>
      <c r="AO16" s="99"/>
      <c r="AP16" s="99"/>
    </row>
    <row r="17" spans="1:42" ht="13.15" customHeight="1" collapsed="1" x14ac:dyDescent="0.2">
      <c r="A17" s="136" t="str">
        <f>Central!A19</f>
        <v>-</v>
      </c>
      <c r="B17" s="138">
        <f>Central!I19</f>
        <v>0</v>
      </c>
      <c r="C17" s="296"/>
      <c r="D17" s="296"/>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0">
        <f>ROUND(AI17/Central!$M$6,2)</f>
        <v>0</v>
      </c>
      <c r="AI17" s="239">
        <f t="shared" si="5"/>
        <v>0</v>
      </c>
      <c r="AJ17" s="150"/>
      <c r="AK17" s="99"/>
      <c r="AL17" s="99"/>
      <c r="AM17" s="99"/>
      <c r="AN17" s="99"/>
      <c r="AO17" s="99"/>
      <c r="AP17" s="99"/>
    </row>
    <row r="18" spans="1:42" ht="13.15" hidden="1" customHeight="1" outlineLevel="1" x14ac:dyDescent="0.2">
      <c r="A18" s="207" t="s">
        <v>55</v>
      </c>
      <c r="B18" s="138"/>
      <c r="C18" s="296" t="s">
        <v>42</v>
      </c>
      <c r="D18" s="296" t="s">
        <v>42</v>
      </c>
      <c r="E18" s="296" t="s">
        <v>42</v>
      </c>
      <c r="F18" s="296" t="s">
        <v>42</v>
      </c>
      <c r="G18" s="296" t="s">
        <v>42</v>
      </c>
      <c r="H18" s="296" t="s">
        <v>42</v>
      </c>
      <c r="I18" s="296" t="s">
        <v>42</v>
      </c>
      <c r="J18" s="296" t="s">
        <v>42</v>
      </c>
      <c r="K18" s="296" t="s">
        <v>42</v>
      </c>
      <c r="L18" s="296" t="s">
        <v>42</v>
      </c>
      <c r="M18" s="296" t="s">
        <v>42</v>
      </c>
      <c r="N18" s="296" t="s">
        <v>42</v>
      </c>
      <c r="O18" s="296" t="s">
        <v>42</v>
      </c>
      <c r="P18" s="296" t="s">
        <v>42</v>
      </c>
      <c r="Q18" s="296" t="s">
        <v>42</v>
      </c>
      <c r="R18" s="296" t="s">
        <v>42</v>
      </c>
      <c r="S18" s="296" t="s">
        <v>42</v>
      </c>
      <c r="T18" s="296"/>
      <c r="U18" s="296"/>
      <c r="V18" s="296"/>
      <c r="W18" s="296"/>
      <c r="X18" s="296"/>
      <c r="Y18" s="296"/>
      <c r="Z18" s="296"/>
      <c r="AA18" s="296"/>
      <c r="AB18" s="296" t="s">
        <v>42</v>
      </c>
      <c r="AC18" s="296" t="s">
        <v>42</v>
      </c>
      <c r="AD18" s="296" t="s">
        <v>42</v>
      </c>
      <c r="AE18" s="296" t="s">
        <v>42</v>
      </c>
      <c r="AF18" s="296" t="s">
        <v>42</v>
      </c>
      <c r="AG18" s="296" t="s">
        <v>42</v>
      </c>
      <c r="AH18" s="290">
        <f>ROUND(AI18/Central!$M$6,2)</f>
        <v>0</v>
      </c>
      <c r="AI18" s="239">
        <f t="shared" si="5"/>
        <v>0</v>
      </c>
      <c r="AJ18" s="150"/>
      <c r="AK18" s="99"/>
      <c r="AL18" s="99"/>
      <c r="AM18" s="99"/>
      <c r="AN18" s="99"/>
      <c r="AO18" s="99"/>
      <c r="AP18" s="99"/>
    </row>
    <row r="19" spans="1:42" ht="13.15" customHeight="1" collapsed="1" x14ac:dyDescent="0.2">
      <c r="A19" s="136" t="str">
        <f>Central!A20</f>
        <v>-</v>
      </c>
      <c r="B19" s="138">
        <f>Central!I20</f>
        <v>0</v>
      </c>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0">
        <f>ROUND(AI19/Central!$M$6,2)</f>
        <v>0</v>
      </c>
      <c r="AI19" s="239">
        <f t="shared" si="5"/>
        <v>0</v>
      </c>
      <c r="AJ19" s="150"/>
      <c r="AK19" s="99"/>
      <c r="AL19" s="99"/>
      <c r="AM19" s="99"/>
      <c r="AN19" s="99"/>
      <c r="AO19" s="99"/>
      <c r="AP19" s="99"/>
    </row>
    <row r="20" spans="1:42" ht="13.15" hidden="1" customHeight="1" outlineLevel="1" x14ac:dyDescent="0.2">
      <c r="A20" s="207" t="s">
        <v>55</v>
      </c>
      <c r="B20" s="138"/>
      <c r="C20" s="296" t="s">
        <v>42</v>
      </c>
      <c r="D20" s="296" t="s">
        <v>42</v>
      </c>
      <c r="E20" s="296" t="s">
        <v>42</v>
      </c>
      <c r="F20" s="296" t="s">
        <v>42</v>
      </c>
      <c r="G20" s="296" t="s">
        <v>42</v>
      </c>
      <c r="H20" s="296" t="s">
        <v>42</v>
      </c>
      <c r="I20" s="296" t="s">
        <v>42</v>
      </c>
      <c r="J20" s="296" t="s">
        <v>42</v>
      </c>
      <c r="K20" s="296" t="s">
        <v>42</v>
      </c>
      <c r="L20" s="296" t="s">
        <v>42</v>
      </c>
      <c r="M20" s="296" t="s">
        <v>42</v>
      </c>
      <c r="N20" s="296" t="s">
        <v>42</v>
      </c>
      <c r="O20" s="296" t="s">
        <v>42</v>
      </c>
      <c r="P20" s="296" t="s">
        <v>42</v>
      </c>
      <c r="Q20" s="296" t="s">
        <v>42</v>
      </c>
      <c r="R20" s="296" t="s">
        <v>42</v>
      </c>
      <c r="S20" s="296" t="s">
        <v>42</v>
      </c>
      <c r="T20" s="296"/>
      <c r="U20" s="296"/>
      <c r="V20" s="296"/>
      <c r="W20" s="296"/>
      <c r="X20" s="296"/>
      <c r="Y20" s="296"/>
      <c r="Z20" s="296"/>
      <c r="AA20" s="296"/>
      <c r="AB20" s="296" t="s">
        <v>42</v>
      </c>
      <c r="AC20" s="296" t="s">
        <v>42</v>
      </c>
      <c r="AD20" s="296" t="s">
        <v>42</v>
      </c>
      <c r="AE20" s="296" t="s">
        <v>42</v>
      </c>
      <c r="AF20" s="296" t="s">
        <v>42</v>
      </c>
      <c r="AG20" s="296" t="s">
        <v>42</v>
      </c>
      <c r="AH20" s="290">
        <f>ROUND(AI20/Central!$M$6,2)</f>
        <v>0</v>
      </c>
      <c r="AI20" s="239">
        <f t="shared" si="5"/>
        <v>0</v>
      </c>
      <c r="AJ20" s="150"/>
      <c r="AK20" s="99"/>
      <c r="AL20" s="99"/>
      <c r="AM20" s="99"/>
      <c r="AN20" s="99"/>
      <c r="AO20" s="99"/>
      <c r="AP20" s="99"/>
    </row>
    <row r="21" spans="1:42" ht="13.15" customHeight="1" collapsed="1" x14ac:dyDescent="0.2">
      <c r="A21" s="136" t="str">
        <f>Central!A21</f>
        <v>-</v>
      </c>
      <c r="B21" s="138">
        <f>Central!I21</f>
        <v>0</v>
      </c>
      <c r="C21" s="296"/>
      <c r="D21" s="296"/>
      <c r="E21" s="296"/>
      <c r="F21" s="296"/>
      <c r="G21" s="296"/>
      <c r="H21" s="296"/>
      <c r="I21" s="296"/>
      <c r="J21" s="296"/>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0">
        <f>ROUND(AI21/Central!$M$6,2)</f>
        <v>0</v>
      </c>
      <c r="AI21" s="239">
        <f t="shared" si="5"/>
        <v>0</v>
      </c>
      <c r="AJ21" s="150"/>
      <c r="AK21" s="99"/>
      <c r="AL21" s="99"/>
      <c r="AM21" s="99"/>
      <c r="AN21" s="99"/>
      <c r="AO21" s="99"/>
      <c r="AP21" s="99"/>
    </row>
    <row r="22" spans="1:42" ht="13.15" hidden="1" customHeight="1" outlineLevel="1" x14ac:dyDescent="0.2">
      <c r="A22" s="207" t="s">
        <v>55</v>
      </c>
      <c r="B22" s="138"/>
      <c r="C22" s="296" t="s">
        <v>42</v>
      </c>
      <c r="D22" s="296" t="s">
        <v>42</v>
      </c>
      <c r="E22" s="296" t="s">
        <v>42</v>
      </c>
      <c r="F22" s="296" t="s">
        <v>42</v>
      </c>
      <c r="G22" s="296" t="s">
        <v>42</v>
      </c>
      <c r="H22" s="296" t="s">
        <v>42</v>
      </c>
      <c r="I22" s="296" t="s">
        <v>42</v>
      </c>
      <c r="J22" s="296" t="s">
        <v>42</v>
      </c>
      <c r="K22" s="296" t="s">
        <v>42</v>
      </c>
      <c r="L22" s="296" t="s">
        <v>42</v>
      </c>
      <c r="M22" s="296" t="s">
        <v>42</v>
      </c>
      <c r="N22" s="296" t="s">
        <v>42</v>
      </c>
      <c r="O22" s="296" t="s">
        <v>42</v>
      </c>
      <c r="P22" s="296" t="s">
        <v>42</v>
      </c>
      <c r="Q22" s="296" t="s">
        <v>42</v>
      </c>
      <c r="R22" s="296" t="s">
        <v>42</v>
      </c>
      <c r="S22" s="296" t="s">
        <v>42</v>
      </c>
      <c r="T22" s="296" t="s">
        <v>42</v>
      </c>
      <c r="U22" s="296" t="s">
        <v>42</v>
      </c>
      <c r="V22" s="296" t="s">
        <v>42</v>
      </c>
      <c r="W22" s="296" t="s">
        <v>42</v>
      </c>
      <c r="X22" s="296" t="s">
        <v>42</v>
      </c>
      <c r="Y22" s="296" t="s">
        <v>42</v>
      </c>
      <c r="Z22" s="296" t="s">
        <v>42</v>
      </c>
      <c r="AA22" s="296" t="s">
        <v>42</v>
      </c>
      <c r="AB22" s="296" t="s">
        <v>42</v>
      </c>
      <c r="AC22" s="296" t="s">
        <v>42</v>
      </c>
      <c r="AD22" s="296" t="s">
        <v>42</v>
      </c>
      <c r="AE22" s="296" t="s">
        <v>42</v>
      </c>
      <c r="AF22" s="296" t="s">
        <v>42</v>
      </c>
      <c r="AG22" s="296" t="s">
        <v>42</v>
      </c>
      <c r="AH22" s="290">
        <f>ROUND(AI22/Central!$M$6,2)</f>
        <v>0</v>
      </c>
      <c r="AI22" s="239">
        <f t="shared" si="5"/>
        <v>0</v>
      </c>
      <c r="AJ22" s="150"/>
      <c r="AK22" s="99"/>
      <c r="AL22" s="99"/>
      <c r="AM22" s="99"/>
      <c r="AN22" s="99"/>
      <c r="AO22" s="99"/>
      <c r="AP22" s="99"/>
    </row>
    <row r="23" spans="1:42" ht="13.15" customHeight="1" collapsed="1" x14ac:dyDescent="0.2">
      <c r="A23" s="136" t="str">
        <f>Central!A22</f>
        <v>-</v>
      </c>
      <c r="B23" s="138">
        <f>Central!I22</f>
        <v>0</v>
      </c>
      <c r="C23" s="296"/>
      <c r="D23" s="296"/>
      <c r="E23" s="296"/>
      <c r="F23" s="296"/>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0">
        <f>ROUND(AI23/Central!$M$6,2)</f>
        <v>0</v>
      </c>
      <c r="AI23" s="239">
        <f t="shared" si="5"/>
        <v>0</v>
      </c>
      <c r="AJ23" s="150"/>
      <c r="AK23" s="99"/>
      <c r="AL23" s="99"/>
      <c r="AM23" s="99"/>
      <c r="AN23" s="99"/>
      <c r="AO23" s="99"/>
      <c r="AP23" s="99"/>
    </row>
    <row r="24" spans="1:42" ht="13.15" hidden="1" customHeight="1" outlineLevel="1" x14ac:dyDescent="0.2">
      <c r="A24" s="207" t="s">
        <v>55</v>
      </c>
      <c r="B24" s="138"/>
      <c r="C24" s="296" t="s">
        <v>42</v>
      </c>
      <c r="D24" s="296" t="s">
        <v>42</v>
      </c>
      <c r="E24" s="296" t="s">
        <v>42</v>
      </c>
      <c r="F24" s="296" t="s">
        <v>42</v>
      </c>
      <c r="G24" s="296" t="s">
        <v>42</v>
      </c>
      <c r="H24" s="296" t="s">
        <v>42</v>
      </c>
      <c r="I24" s="296" t="s">
        <v>42</v>
      </c>
      <c r="J24" s="296" t="s">
        <v>42</v>
      </c>
      <c r="K24" s="296" t="s">
        <v>42</v>
      </c>
      <c r="L24" s="296" t="s">
        <v>42</v>
      </c>
      <c r="M24" s="296" t="s">
        <v>42</v>
      </c>
      <c r="N24" s="296" t="s">
        <v>42</v>
      </c>
      <c r="O24" s="296" t="s">
        <v>42</v>
      </c>
      <c r="P24" s="296" t="s">
        <v>42</v>
      </c>
      <c r="Q24" s="296" t="s">
        <v>42</v>
      </c>
      <c r="R24" s="296" t="s">
        <v>42</v>
      </c>
      <c r="S24" s="296" t="s">
        <v>42</v>
      </c>
      <c r="T24" s="296" t="s">
        <v>42</v>
      </c>
      <c r="U24" s="296" t="s">
        <v>42</v>
      </c>
      <c r="V24" s="296" t="s">
        <v>42</v>
      </c>
      <c r="W24" s="296" t="s">
        <v>42</v>
      </c>
      <c r="X24" s="296" t="s">
        <v>42</v>
      </c>
      <c r="Y24" s="296" t="s">
        <v>42</v>
      </c>
      <c r="Z24" s="296" t="s">
        <v>42</v>
      </c>
      <c r="AA24" s="296" t="s">
        <v>42</v>
      </c>
      <c r="AB24" s="296" t="s">
        <v>42</v>
      </c>
      <c r="AC24" s="296" t="s">
        <v>42</v>
      </c>
      <c r="AD24" s="296" t="s">
        <v>42</v>
      </c>
      <c r="AE24" s="296" t="s">
        <v>42</v>
      </c>
      <c r="AF24" s="296" t="s">
        <v>42</v>
      </c>
      <c r="AG24" s="296" t="s">
        <v>42</v>
      </c>
      <c r="AH24" s="290">
        <f>ROUND(AI24/Central!$M$6,2)</f>
        <v>0</v>
      </c>
      <c r="AI24" s="239">
        <f t="shared" si="5"/>
        <v>0</v>
      </c>
      <c r="AJ24" s="150"/>
      <c r="AK24" s="99"/>
      <c r="AL24" s="99"/>
      <c r="AM24" s="99"/>
      <c r="AN24" s="99"/>
      <c r="AO24" s="99"/>
      <c r="AP24" s="99"/>
    </row>
    <row r="25" spans="1:42" ht="13.15" customHeight="1" collapsed="1" x14ac:dyDescent="0.2">
      <c r="A25" s="136" t="str">
        <f>Central!A23</f>
        <v>-</v>
      </c>
      <c r="B25" s="138">
        <f>Central!I23</f>
        <v>0</v>
      </c>
      <c r="C25" s="296"/>
      <c r="D25" s="296"/>
      <c r="E25" s="296"/>
      <c r="F25" s="296"/>
      <c r="G25" s="296"/>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0">
        <f>ROUND(AI25/Central!$M$6,2)</f>
        <v>0</v>
      </c>
      <c r="AI25" s="239">
        <f t="shared" si="5"/>
        <v>0</v>
      </c>
      <c r="AJ25" s="150"/>
      <c r="AK25" s="99"/>
      <c r="AL25" s="99"/>
      <c r="AM25" s="99"/>
      <c r="AN25" s="99"/>
      <c r="AO25" s="99"/>
      <c r="AP25" s="99"/>
    </row>
    <row r="26" spans="1:42" ht="13.15" hidden="1" customHeight="1" outlineLevel="1" x14ac:dyDescent="0.2">
      <c r="A26" s="207" t="s">
        <v>55</v>
      </c>
      <c r="B26" s="138"/>
      <c r="C26" s="296" t="s">
        <v>42</v>
      </c>
      <c r="D26" s="296" t="s">
        <v>42</v>
      </c>
      <c r="E26" s="296" t="s">
        <v>42</v>
      </c>
      <c r="F26" s="296" t="s">
        <v>42</v>
      </c>
      <c r="G26" s="296" t="s">
        <v>42</v>
      </c>
      <c r="H26" s="296" t="s">
        <v>42</v>
      </c>
      <c r="I26" s="296" t="s">
        <v>42</v>
      </c>
      <c r="J26" s="296" t="s">
        <v>42</v>
      </c>
      <c r="K26" s="296" t="s">
        <v>42</v>
      </c>
      <c r="L26" s="296" t="s">
        <v>42</v>
      </c>
      <c r="M26" s="296" t="s">
        <v>42</v>
      </c>
      <c r="N26" s="296" t="s">
        <v>42</v>
      </c>
      <c r="O26" s="296" t="s">
        <v>42</v>
      </c>
      <c r="P26" s="296" t="s">
        <v>42</v>
      </c>
      <c r="Q26" s="296" t="s">
        <v>42</v>
      </c>
      <c r="R26" s="296" t="s">
        <v>42</v>
      </c>
      <c r="S26" s="296" t="s">
        <v>42</v>
      </c>
      <c r="T26" s="296" t="s">
        <v>42</v>
      </c>
      <c r="U26" s="296" t="s">
        <v>42</v>
      </c>
      <c r="V26" s="296" t="s">
        <v>42</v>
      </c>
      <c r="W26" s="296" t="s">
        <v>42</v>
      </c>
      <c r="X26" s="296" t="s">
        <v>42</v>
      </c>
      <c r="Y26" s="296" t="s">
        <v>42</v>
      </c>
      <c r="Z26" s="296" t="s">
        <v>42</v>
      </c>
      <c r="AA26" s="296" t="s">
        <v>42</v>
      </c>
      <c r="AB26" s="296" t="s">
        <v>42</v>
      </c>
      <c r="AC26" s="296" t="s">
        <v>42</v>
      </c>
      <c r="AD26" s="296" t="s">
        <v>42</v>
      </c>
      <c r="AE26" s="296" t="s">
        <v>42</v>
      </c>
      <c r="AF26" s="296" t="s">
        <v>42</v>
      </c>
      <c r="AG26" s="296" t="s">
        <v>42</v>
      </c>
      <c r="AH26" s="290">
        <f>ROUND(AI26/Central!$M$6,2)</f>
        <v>0</v>
      </c>
      <c r="AI26" s="239">
        <f t="shared" si="5"/>
        <v>0</v>
      </c>
      <c r="AJ26" s="150"/>
      <c r="AK26" s="99"/>
      <c r="AL26" s="99"/>
      <c r="AM26" s="99"/>
      <c r="AN26" s="99"/>
      <c r="AO26" s="99"/>
      <c r="AP26" s="99"/>
    </row>
    <row r="27" spans="1:42" ht="13.15" customHeight="1" collapsed="1" x14ac:dyDescent="0.2">
      <c r="A27" s="136" t="str">
        <f>Central!A24</f>
        <v>-</v>
      </c>
      <c r="B27" s="138">
        <f>Central!I24</f>
        <v>0</v>
      </c>
      <c r="C27" s="296"/>
      <c r="D27" s="296"/>
      <c r="E27" s="296"/>
      <c r="F27" s="296"/>
      <c r="G27" s="296"/>
      <c r="H27" s="296"/>
      <c r="I27" s="29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0">
        <f>ROUND(AI27/Central!$M$6,2)</f>
        <v>0</v>
      </c>
      <c r="AI27" s="239">
        <f t="shared" si="5"/>
        <v>0</v>
      </c>
      <c r="AJ27" s="150"/>
      <c r="AK27" s="99"/>
      <c r="AL27" s="99"/>
      <c r="AM27" s="99"/>
      <c r="AN27" s="99"/>
      <c r="AO27" s="99"/>
      <c r="AP27" s="99"/>
    </row>
    <row r="28" spans="1:42" ht="13.15" hidden="1" customHeight="1" outlineLevel="1" x14ac:dyDescent="0.2">
      <c r="A28" s="207" t="s">
        <v>55</v>
      </c>
      <c r="B28" s="138"/>
      <c r="C28" s="296" t="s">
        <v>42</v>
      </c>
      <c r="D28" s="296" t="s">
        <v>42</v>
      </c>
      <c r="E28" s="296" t="s">
        <v>42</v>
      </c>
      <c r="F28" s="296" t="s">
        <v>42</v>
      </c>
      <c r="G28" s="296" t="s">
        <v>42</v>
      </c>
      <c r="H28" s="296" t="s">
        <v>42</v>
      </c>
      <c r="I28" s="296" t="s">
        <v>42</v>
      </c>
      <c r="J28" s="296" t="s">
        <v>42</v>
      </c>
      <c r="K28" s="296" t="s">
        <v>42</v>
      </c>
      <c r="L28" s="296" t="s">
        <v>42</v>
      </c>
      <c r="M28" s="296" t="s">
        <v>42</v>
      </c>
      <c r="N28" s="296" t="s">
        <v>42</v>
      </c>
      <c r="O28" s="296" t="s">
        <v>42</v>
      </c>
      <c r="P28" s="296" t="s">
        <v>42</v>
      </c>
      <c r="Q28" s="296" t="s">
        <v>42</v>
      </c>
      <c r="R28" s="296" t="s">
        <v>42</v>
      </c>
      <c r="S28" s="296" t="s">
        <v>42</v>
      </c>
      <c r="T28" s="296" t="s">
        <v>42</v>
      </c>
      <c r="U28" s="296" t="s">
        <v>42</v>
      </c>
      <c r="V28" s="296" t="s">
        <v>42</v>
      </c>
      <c r="W28" s="296" t="s">
        <v>42</v>
      </c>
      <c r="X28" s="296" t="s">
        <v>42</v>
      </c>
      <c r="Y28" s="296" t="s">
        <v>42</v>
      </c>
      <c r="Z28" s="296" t="s">
        <v>42</v>
      </c>
      <c r="AA28" s="296" t="s">
        <v>42</v>
      </c>
      <c r="AB28" s="296" t="s">
        <v>42</v>
      </c>
      <c r="AC28" s="296" t="s">
        <v>42</v>
      </c>
      <c r="AD28" s="296" t="s">
        <v>42</v>
      </c>
      <c r="AE28" s="296" t="s">
        <v>42</v>
      </c>
      <c r="AF28" s="296" t="s">
        <v>42</v>
      </c>
      <c r="AG28" s="296" t="s">
        <v>42</v>
      </c>
      <c r="AH28" s="290">
        <f>ROUND(AI28/Central!$M$6,2)</f>
        <v>0</v>
      </c>
      <c r="AI28" s="239">
        <f t="shared" si="5"/>
        <v>0</v>
      </c>
      <c r="AJ28" s="150"/>
      <c r="AK28" s="99"/>
      <c r="AL28" s="99"/>
      <c r="AM28" s="99"/>
      <c r="AN28" s="99"/>
      <c r="AO28" s="99"/>
      <c r="AP28" s="99"/>
    </row>
    <row r="29" spans="1:42" ht="13.15" customHeight="1" collapsed="1" x14ac:dyDescent="0.2">
      <c r="A29" s="136" t="str">
        <f>Central!A25</f>
        <v>-</v>
      </c>
      <c r="B29" s="138">
        <f>Central!I25</f>
        <v>0</v>
      </c>
      <c r="C29" s="296"/>
      <c r="D29" s="296"/>
      <c r="E29" s="296"/>
      <c r="F29" s="296"/>
      <c r="G29" s="296"/>
      <c r="H29" s="296"/>
      <c r="I29" s="296"/>
      <c r="J29" s="296"/>
      <c r="K29" s="296"/>
      <c r="L29" s="296"/>
      <c r="M29" s="296"/>
      <c r="N29" s="296"/>
      <c r="O29" s="296"/>
      <c r="P29" s="296"/>
      <c r="Q29" s="296"/>
      <c r="R29" s="296"/>
      <c r="S29" s="296"/>
      <c r="T29" s="296"/>
      <c r="U29" s="296"/>
      <c r="V29" s="296"/>
      <c r="W29" s="296"/>
      <c r="X29" s="296"/>
      <c r="Y29" s="296"/>
      <c r="Z29" s="296"/>
      <c r="AA29" s="296"/>
      <c r="AB29" s="296"/>
      <c r="AC29" s="296"/>
      <c r="AD29" s="296"/>
      <c r="AE29" s="296"/>
      <c r="AF29" s="296"/>
      <c r="AG29" s="296"/>
      <c r="AH29" s="290">
        <f>ROUND(AI29/Central!$M$6,2)</f>
        <v>0</v>
      </c>
      <c r="AI29" s="239">
        <f t="shared" si="5"/>
        <v>0</v>
      </c>
      <c r="AJ29" s="150"/>
      <c r="AK29" s="99" t="s">
        <v>42</v>
      </c>
      <c r="AL29" s="99"/>
      <c r="AM29" s="99"/>
      <c r="AN29" s="99"/>
      <c r="AO29" s="99"/>
      <c r="AP29" s="99"/>
    </row>
    <row r="30" spans="1:42" ht="13.15" hidden="1" customHeight="1" outlineLevel="1" x14ac:dyDescent="0.2">
      <c r="A30" s="207" t="s">
        <v>55</v>
      </c>
      <c r="B30" s="138"/>
      <c r="C30" s="296" t="s">
        <v>42</v>
      </c>
      <c r="D30" s="296" t="s">
        <v>42</v>
      </c>
      <c r="E30" s="296" t="s">
        <v>42</v>
      </c>
      <c r="F30" s="296" t="s">
        <v>42</v>
      </c>
      <c r="G30" s="296" t="s">
        <v>42</v>
      </c>
      <c r="H30" s="296" t="s">
        <v>42</v>
      </c>
      <c r="I30" s="296" t="s">
        <v>42</v>
      </c>
      <c r="J30" s="296" t="s">
        <v>42</v>
      </c>
      <c r="K30" s="296" t="s">
        <v>42</v>
      </c>
      <c r="L30" s="296" t="s">
        <v>42</v>
      </c>
      <c r="M30" s="296" t="s">
        <v>42</v>
      </c>
      <c r="N30" s="296" t="s">
        <v>42</v>
      </c>
      <c r="O30" s="296" t="s">
        <v>42</v>
      </c>
      <c r="P30" s="296" t="s">
        <v>42</v>
      </c>
      <c r="Q30" s="296" t="s">
        <v>42</v>
      </c>
      <c r="R30" s="296" t="s">
        <v>42</v>
      </c>
      <c r="S30" s="296" t="s">
        <v>42</v>
      </c>
      <c r="T30" s="296" t="s">
        <v>42</v>
      </c>
      <c r="U30" s="296" t="s">
        <v>42</v>
      </c>
      <c r="V30" s="296" t="s">
        <v>42</v>
      </c>
      <c r="W30" s="296" t="s">
        <v>42</v>
      </c>
      <c r="X30" s="296" t="s">
        <v>42</v>
      </c>
      <c r="Y30" s="296" t="s">
        <v>42</v>
      </c>
      <c r="Z30" s="296" t="s">
        <v>42</v>
      </c>
      <c r="AA30" s="296" t="s">
        <v>42</v>
      </c>
      <c r="AB30" s="296" t="s">
        <v>42</v>
      </c>
      <c r="AC30" s="296" t="s">
        <v>42</v>
      </c>
      <c r="AD30" s="296" t="s">
        <v>42</v>
      </c>
      <c r="AE30" s="296" t="s">
        <v>42</v>
      </c>
      <c r="AF30" s="296" t="s">
        <v>42</v>
      </c>
      <c r="AG30" s="296" t="s">
        <v>42</v>
      </c>
      <c r="AH30" s="290">
        <f>ROUND(AI30/Central!$M$6,2)</f>
        <v>0</v>
      </c>
      <c r="AI30" s="239">
        <f t="shared" si="5"/>
        <v>0</v>
      </c>
      <c r="AJ30" s="150"/>
      <c r="AK30" s="99"/>
      <c r="AL30" s="99"/>
      <c r="AM30" s="99"/>
      <c r="AN30" s="99"/>
      <c r="AO30" s="99"/>
      <c r="AP30" s="99"/>
    </row>
    <row r="31" spans="1:42" ht="13.15" customHeight="1" collapsed="1" x14ac:dyDescent="0.2">
      <c r="A31" s="136" t="str">
        <f>Central!A26</f>
        <v>-</v>
      </c>
      <c r="B31" s="138">
        <f>Central!I26</f>
        <v>0</v>
      </c>
      <c r="C31" s="296"/>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0">
        <f>ROUND(AI31/Central!$M$6,2)</f>
        <v>0</v>
      </c>
      <c r="AI31" s="239">
        <f t="shared" si="5"/>
        <v>0</v>
      </c>
      <c r="AJ31" s="150"/>
      <c r="AK31" s="99"/>
      <c r="AL31" s="99"/>
      <c r="AM31" s="99"/>
      <c r="AN31" s="99"/>
      <c r="AO31" s="99"/>
      <c r="AP31" s="99"/>
    </row>
    <row r="32" spans="1:42" ht="13.15" hidden="1" customHeight="1" outlineLevel="1" x14ac:dyDescent="0.2">
      <c r="A32" s="207" t="s">
        <v>55</v>
      </c>
      <c r="B32" s="138"/>
      <c r="C32" s="296" t="s">
        <v>42</v>
      </c>
      <c r="D32" s="296" t="s">
        <v>42</v>
      </c>
      <c r="E32" s="296" t="s">
        <v>42</v>
      </c>
      <c r="F32" s="296" t="s">
        <v>42</v>
      </c>
      <c r="G32" s="296" t="s">
        <v>42</v>
      </c>
      <c r="H32" s="296" t="s">
        <v>42</v>
      </c>
      <c r="I32" s="296" t="s">
        <v>42</v>
      </c>
      <c r="J32" s="296" t="s">
        <v>42</v>
      </c>
      <c r="K32" s="296" t="s">
        <v>42</v>
      </c>
      <c r="L32" s="296" t="s">
        <v>42</v>
      </c>
      <c r="M32" s="296" t="s">
        <v>42</v>
      </c>
      <c r="N32" s="296" t="s">
        <v>42</v>
      </c>
      <c r="O32" s="296" t="s">
        <v>42</v>
      </c>
      <c r="P32" s="296" t="s">
        <v>42</v>
      </c>
      <c r="Q32" s="296" t="s">
        <v>42</v>
      </c>
      <c r="R32" s="296" t="s">
        <v>42</v>
      </c>
      <c r="S32" s="296" t="s">
        <v>42</v>
      </c>
      <c r="T32" s="296" t="s">
        <v>42</v>
      </c>
      <c r="U32" s="296" t="s">
        <v>42</v>
      </c>
      <c r="V32" s="296" t="s">
        <v>42</v>
      </c>
      <c r="W32" s="296" t="s">
        <v>42</v>
      </c>
      <c r="X32" s="296" t="s">
        <v>42</v>
      </c>
      <c r="Y32" s="296" t="s">
        <v>42</v>
      </c>
      <c r="Z32" s="296" t="s">
        <v>42</v>
      </c>
      <c r="AA32" s="296" t="s">
        <v>42</v>
      </c>
      <c r="AB32" s="296" t="s">
        <v>42</v>
      </c>
      <c r="AC32" s="296" t="s">
        <v>42</v>
      </c>
      <c r="AD32" s="296" t="s">
        <v>42</v>
      </c>
      <c r="AE32" s="296" t="s">
        <v>42</v>
      </c>
      <c r="AF32" s="296" t="s">
        <v>42</v>
      </c>
      <c r="AG32" s="296" t="s">
        <v>42</v>
      </c>
      <c r="AH32" s="290">
        <f>ROUND(AI32/Central!$M$6,2)</f>
        <v>0</v>
      </c>
      <c r="AI32" s="239">
        <f t="shared" si="5"/>
        <v>0</v>
      </c>
      <c r="AJ32" s="150"/>
      <c r="AK32" s="99"/>
      <c r="AL32" s="99"/>
      <c r="AM32" s="99"/>
      <c r="AN32" s="99"/>
      <c r="AO32" s="99"/>
      <c r="AP32" s="99"/>
    </row>
    <row r="33" spans="1:42" ht="13.15" customHeight="1" collapsed="1" x14ac:dyDescent="0.2">
      <c r="A33" s="136" t="str">
        <f>Central!A27</f>
        <v>-</v>
      </c>
      <c r="B33" s="138">
        <f>Central!I27</f>
        <v>0</v>
      </c>
      <c r="C33" s="296"/>
      <c r="D33" s="296"/>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0">
        <f>ROUND(AI33/Central!$M$6,2)</f>
        <v>0</v>
      </c>
      <c r="AI33" s="239">
        <f t="shared" si="5"/>
        <v>0</v>
      </c>
      <c r="AJ33" s="150"/>
      <c r="AK33" s="99"/>
      <c r="AL33" s="99"/>
      <c r="AM33" s="99"/>
      <c r="AN33" s="99"/>
      <c r="AO33" s="99"/>
      <c r="AP33" s="99"/>
    </row>
    <row r="34" spans="1:42" ht="13.15" hidden="1" customHeight="1" outlineLevel="1" x14ac:dyDescent="0.2">
      <c r="A34" s="207" t="s">
        <v>55</v>
      </c>
      <c r="B34" s="138"/>
      <c r="C34" s="296" t="s">
        <v>42</v>
      </c>
      <c r="D34" s="296" t="s">
        <v>42</v>
      </c>
      <c r="E34" s="296" t="s">
        <v>42</v>
      </c>
      <c r="F34" s="296" t="s">
        <v>42</v>
      </c>
      <c r="G34" s="296" t="s">
        <v>42</v>
      </c>
      <c r="H34" s="296" t="s">
        <v>42</v>
      </c>
      <c r="I34" s="296" t="s">
        <v>42</v>
      </c>
      <c r="J34" s="296" t="s">
        <v>42</v>
      </c>
      <c r="K34" s="296" t="s">
        <v>42</v>
      </c>
      <c r="L34" s="296" t="s">
        <v>42</v>
      </c>
      <c r="M34" s="296" t="s">
        <v>42</v>
      </c>
      <c r="N34" s="296" t="s">
        <v>42</v>
      </c>
      <c r="O34" s="296" t="s">
        <v>42</v>
      </c>
      <c r="P34" s="296" t="s">
        <v>42</v>
      </c>
      <c r="Q34" s="296" t="s">
        <v>42</v>
      </c>
      <c r="R34" s="296" t="s">
        <v>42</v>
      </c>
      <c r="S34" s="296" t="s">
        <v>42</v>
      </c>
      <c r="T34" s="296" t="s">
        <v>42</v>
      </c>
      <c r="U34" s="296" t="s">
        <v>42</v>
      </c>
      <c r="V34" s="296" t="s">
        <v>42</v>
      </c>
      <c r="W34" s="296" t="s">
        <v>42</v>
      </c>
      <c r="X34" s="296" t="s">
        <v>42</v>
      </c>
      <c r="Y34" s="296" t="s">
        <v>42</v>
      </c>
      <c r="Z34" s="296" t="s">
        <v>42</v>
      </c>
      <c r="AA34" s="296" t="s">
        <v>42</v>
      </c>
      <c r="AB34" s="296" t="s">
        <v>42</v>
      </c>
      <c r="AC34" s="296" t="s">
        <v>42</v>
      </c>
      <c r="AD34" s="296" t="s">
        <v>42</v>
      </c>
      <c r="AE34" s="296" t="s">
        <v>42</v>
      </c>
      <c r="AF34" s="296" t="s">
        <v>42</v>
      </c>
      <c r="AG34" s="296" t="s">
        <v>42</v>
      </c>
      <c r="AH34" s="290">
        <f>ROUND(AI34/Central!$M$6,2)</f>
        <v>0</v>
      </c>
      <c r="AI34" s="239">
        <f t="shared" si="5"/>
        <v>0</v>
      </c>
      <c r="AJ34" s="150"/>
      <c r="AK34" s="99"/>
      <c r="AL34" s="99"/>
      <c r="AM34" s="99"/>
      <c r="AN34" s="99"/>
      <c r="AO34" s="99"/>
      <c r="AP34" s="99"/>
    </row>
    <row r="35" spans="1:42" ht="13.15" customHeight="1" collapsed="1" x14ac:dyDescent="0.2">
      <c r="A35" s="136" t="str">
        <f>Central!A28</f>
        <v>-</v>
      </c>
      <c r="B35" s="138">
        <f>Central!I28</f>
        <v>0</v>
      </c>
      <c r="C35" s="296"/>
      <c r="D35" s="296"/>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0">
        <f>ROUND(AI35/Central!$M$6,2)</f>
        <v>0</v>
      </c>
      <c r="AI35" s="239">
        <f t="shared" si="5"/>
        <v>0</v>
      </c>
      <c r="AJ35" s="150"/>
      <c r="AK35" s="99"/>
      <c r="AL35" s="99"/>
      <c r="AM35" s="99"/>
      <c r="AN35" s="99"/>
      <c r="AO35" s="99"/>
      <c r="AP35" s="99"/>
    </row>
    <row r="36" spans="1:42" ht="13.15" hidden="1" customHeight="1" outlineLevel="1" x14ac:dyDescent="0.2">
      <c r="A36" s="207" t="s">
        <v>55</v>
      </c>
      <c r="B36" s="138"/>
      <c r="C36" s="296" t="s">
        <v>42</v>
      </c>
      <c r="D36" s="296" t="s">
        <v>42</v>
      </c>
      <c r="E36" s="296" t="s">
        <v>42</v>
      </c>
      <c r="F36" s="296" t="s">
        <v>42</v>
      </c>
      <c r="G36" s="296" t="s">
        <v>42</v>
      </c>
      <c r="H36" s="296" t="s">
        <v>42</v>
      </c>
      <c r="I36" s="296" t="s">
        <v>42</v>
      </c>
      <c r="J36" s="296" t="s">
        <v>42</v>
      </c>
      <c r="K36" s="296" t="s">
        <v>42</v>
      </c>
      <c r="L36" s="296" t="s">
        <v>42</v>
      </c>
      <c r="M36" s="296" t="s">
        <v>42</v>
      </c>
      <c r="N36" s="296" t="s">
        <v>42</v>
      </c>
      <c r="O36" s="296" t="s">
        <v>42</v>
      </c>
      <c r="P36" s="296" t="s">
        <v>42</v>
      </c>
      <c r="Q36" s="296" t="s">
        <v>42</v>
      </c>
      <c r="R36" s="296" t="s">
        <v>42</v>
      </c>
      <c r="S36" s="296" t="s">
        <v>42</v>
      </c>
      <c r="T36" s="296" t="s">
        <v>42</v>
      </c>
      <c r="U36" s="296" t="s">
        <v>42</v>
      </c>
      <c r="V36" s="296" t="s">
        <v>42</v>
      </c>
      <c r="W36" s="296" t="s">
        <v>42</v>
      </c>
      <c r="X36" s="296" t="s">
        <v>42</v>
      </c>
      <c r="Y36" s="296" t="s">
        <v>42</v>
      </c>
      <c r="Z36" s="296" t="s">
        <v>42</v>
      </c>
      <c r="AA36" s="296" t="s">
        <v>42</v>
      </c>
      <c r="AB36" s="296" t="s">
        <v>42</v>
      </c>
      <c r="AC36" s="296" t="s">
        <v>42</v>
      </c>
      <c r="AD36" s="296" t="s">
        <v>42</v>
      </c>
      <c r="AE36" s="296" t="s">
        <v>42</v>
      </c>
      <c r="AF36" s="296" t="s">
        <v>42</v>
      </c>
      <c r="AG36" s="296" t="s">
        <v>42</v>
      </c>
      <c r="AH36" s="290">
        <f>ROUND(AI36/Central!$M$6,2)</f>
        <v>0</v>
      </c>
      <c r="AI36" s="239">
        <f t="shared" si="5"/>
        <v>0</v>
      </c>
      <c r="AJ36" s="150"/>
      <c r="AK36" s="99"/>
      <c r="AL36" s="99"/>
      <c r="AM36" s="99"/>
      <c r="AN36" s="99"/>
      <c r="AO36" s="99"/>
      <c r="AP36" s="99"/>
    </row>
    <row r="37" spans="1:42" ht="13.15" customHeight="1" collapsed="1" x14ac:dyDescent="0.2">
      <c r="A37" s="136" t="str">
        <f>Central!A29</f>
        <v>-</v>
      </c>
      <c r="B37" s="138">
        <f>Central!I29</f>
        <v>0</v>
      </c>
      <c r="C37" s="296"/>
      <c r="D37" s="296"/>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0">
        <f>ROUND(AI37/Central!$M$6,2)</f>
        <v>0</v>
      </c>
      <c r="AI37" s="239">
        <f t="shared" si="5"/>
        <v>0</v>
      </c>
      <c r="AJ37" s="150"/>
      <c r="AK37" s="99"/>
      <c r="AL37" s="99"/>
      <c r="AM37" s="99"/>
      <c r="AN37" s="99"/>
      <c r="AO37" s="99"/>
      <c r="AP37" s="99"/>
    </row>
    <row r="38" spans="1:42" ht="13.15" hidden="1" customHeight="1" outlineLevel="1" x14ac:dyDescent="0.2">
      <c r="A38" s="207" t="s">
        <v>55</v>
      </c>
      <c r="B38" s="138"/>
      <c r="C38" s="296" t="s">
        <v>42</v>
      </c>
      <c r="D38" s="296" t="s">
        <v>42</v>
      </c>
      <c r="E38" s="296" t="s">
        <v>42</v>
      </c>
      <c r="F38" s="296" t="s">
        <v>42</v>
      </c>
      <c r="G38" s="296" t="s">
        <v>42</v>
      </c>
      <c r="H38" s="296" t="s">
        <v>42</v>
      </c>
      <c r="I38" s="296" t="s">
        <v>42</v>
      </c>
      <c r="J38" s="296" t="s">
        <v>42</v>
      </c>
      <c r="K38" s="296" t="s">
        <v>42</v>
      </c>
      <c r="L38" s="296" t="s">
        <v>42</v>
      </c>
      <c r="M38" s="296" t="s">
        <v>42</v>
      </c>
      <c r="N38" s="296" t="s">
        <v>42</v>
      </c>
      <c r="O38" s="296" t="s">
        <v>42</v>
      </c>
      <c r="P38" s="296" t="s">
        <v>42</v>
      </c>
      <c r="Q38" s="296" t="s">
        <v>42</v>
      </c>
      <c r="R38" s="296" t="s">
        <v>42</v>
      </c>
      <c r="S38" s="296" t="s">
        <v>42</v>
      </c>
      <c r="T38" s="296" t="s">
        <v>42</v>
      </c>
      <c r="U38" s="296" t="s">
        <v>42</v>
      </c>
      <c r="V38" s="296" t="s">
        <v>42</v>
      </c>
      <c r="W38" s="296" t="s">
        <v>42</v>
      </c>
      <c r="X38" s="296" t="s">
        <v>42</v>
      </c>
      <c r="Y38" s="296" t="s">
        <v>42</v>
      </c>
      <c r="Z38" s="296" t="s">
        <v>42</v>
      </c>
      <c r="AA38" s="296" t="s">
        <v>42</v>
      </c>
      <c r="AB38" s="296" t="s">
        <v>42</v>
      </c>
      <c r="AC38" s="296" t="s">
        <v>42</v>
      </c>
      <c r="AD38" s="296" t="s">
        <v>42</v>
      </c>
      <c r="AE38" s="296" t="s">
        <v>42</v>
      </c>
      <c r="AF38" s="296" t="s">
        <v>42</v>
      </c>
      <c r="AG38" s="296" t="s">
        <v>42</v>
      </c>
      <c r="AH38" s="290">
        <f>ROUND(AI38/Central!$M$6,2)</f>
        <v>0</v>
      </c>
      <c r="AI38" s="239">
        <f t="shared" si="5"/>
        <v>0</v>
      </c>
      <c r="AJ38" s="150"/>
      <c r="AK38" s="99"/>
      <c r="AL38" s="99"/>
      <c r="AM38" s="99"/>
      <c r="AN38" s="99"/>
      <c r="AO38" s="99"/>
      <c r="AP38" s="99"/>
    </row>
    <row r="39" spans="1:42" ht="13.15" customHeight="1" collapsed="1" x14ac:dyDescent="0.2">
      <c r="A39" s="137" t="str">
        <f>Central!A30</f>
        <v>-</v>
      </c>
      <c r="B39" s="138">
        <f>Central!I30</f>
        <v>0</v>
      </c>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0">
        <f>ROUND(AI39/Central!$M$6,2)</f>
        <v>0</v>
      </c>
      <c r="AI39" s="239">
        <f t="shared" si="5"/>
        <v>0</v>
      </c>
      <c r="AJ39" s="150"/>
      <c r="AK39" s="99"/>
      <c r="AL39" s="99"/>
      <c r="AM39" s="99"/>
      <c r="AN39" s="99"/>
      <c r="AO39" s="99"/>
      <c r="AP39" s="99"/>
    </row>
    <row r="40" spans="1:42" ht="13.15" hidden="1" customHeight="1" outlineLevel="1" x14ac:dyDescent="0.2">
      <c r="A40" s="207" t="s">
        <v>55</v>
      </c>
      <c r="B40" s="138"/>
      <c r="C40" s="246" t="s">
        <v>42</v>
      </c>
      <c r="D40" s="246" t="s">
        <v>42</v>
      </c>
      <c r="E40" s="246" t="s">
        <v>42</v>
      </c>
      <c r="F40" s="246" t="s">
        <v>42</v>
      </c>
      <c r="G40" s="246" t="s">
        <v>42</v>
      </c>
      <c r="H40" s="246" t="s">
        <v>42</v>
      </c>
      <c r="I40" s="246" t="s">
        <v>42</v>
      </c>
      <c r="J40" s="246" t="s">
        <v>42</v>
      </c>
      <c r="K40" s="246" t="s">
        <v>42</v>
      </c>
      <c r="L40" s="246" t="s">
        <v>42</v>
      </c>
      <c r="M40" s="246" t="s">
        <v>42</v>
      </c>
      <c r="N40" s="246" t="s">
        <v>42</v>
      </c>
      <c r="O40" s="246" t="s">
        <v>42</v>
      </c>
      <c r="P40" s="246" t="s">
        <v>42</v>
      </c>
      <c r="Q40" s="246" t="s">
        <v>42</v>
      </c>
      <c r="R40" s="246" t="s">
        <v>42</v>
      </c>
      <c r="S40" s="246" t="s">
        <v>42</v>
      </c>
      <c r="T40" s="246" t="s">
        <v>42</v>
      </c>
      <c r="U40" s="246" t="s">
        <v>42</v>
      </c>
      <c r="V40" s="246" t="s">
        <v>42</v>
      </c>
      <c r="W40" s="246" t="s">
        <v>42</v>
      </c>
      <c r="X40" s="246" t="s">
        <v>42</v>
      </c>
      <c r="Y40" s="246" t="s">
        <v>42</v>
      </c>
      <c r="Z40" s="246" t="s">
        <v>42</v>
      </c>
      <c r="AA40" s="246" t="s">
        <v>42</v>
      </c>
      <c r="AB40" s="246" t="s">
        <v>42</v>
      </c>
      <c r="AC40" s="246" t="s">
        <v>42</v>
      </c>
      <c r="AD40" s="246" t="s">
        <v>42</v>
      </c>
      <c r="AE40" s="246" t="s">
        <v>42</v>
      </c>
      <c r="AF40" s="246" t="s">
        <v>42</v>
      </c>
      <c r="AG40" s="246" t="s">
        <v>42</v>
      </c>
      <c r="AH40" s="290">
        <f>ROUND(AI40/Central!$M$6,2)</f>
        <v>0</v>
      </c>
      <c r="AI40" s="222"/>
      <c r="AJ40" s="150"/>
      <c r="AK40" s="99"/>
      <c r="AL40" s="99"/>
      <c r="AM40" s="99"/>
      <c r="AN40" s="99"/>
      <c r="AO40" s="99"/>
      <c r="AP40" s="99"/>
    </row>
    <row r="41" spans="1:42" ht="13.15" customHeight="1" collapsed="1" x14ac:dyDescent="0.2">
      <c r="A41" s="143"/>
      <c r="B41" s="205"/>
      <c r="C41" s="247"/>
      <c r="D41" s="247"/>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90"/>
      <c r="AI41" s="230"/>
      <c r="AJ41" s="102"/>
      <c r="AK41" s="99"/>
      <c r="AL41" s="99"/>
      <c r="AM41" s="99"/>
      <c r="AN41" s="99"/>
      <c r="AO41" s="99"/>
      <c r="AP41" s="99"/>
    </row>
    <row r="42" spans="1:42" s="120" customFormat="1" ht="16.5" customHeight="1" x14ac:dyDescent="0.2">
      <c r="A42" s="310" t="str">
        <f>Central!C12</f>
        <v xml:space="preserve">Horizon Europe Project: - Nr: </v>
      </c>
      <c r="B42" s="311"/>
      <c r="C42" s="270">
        <f t="shared" ref="C42:AG42" si="6">SUM(C43:C71)</f>
        <v>0</v>
      </c>
      <c r="D42" s="270">
        <f>SUM(D43:D71)</f>
        <v>0</v>
      </c>
      <c r="E42" s="270">
        <f t="shared" si="6"/>
        <v>0</v>
      </c>
      <c r="F42" s="270">
        <f t="shared" si="6"/>
        <v>0</v>
      </c>
      <c r="G42" s="270">
        <f t="shared" si="6"/>
        <v>0</v>
      </c>
      <c r="H42" s="270">
        <f t="shared" si="6"/>
        <v>0</v>
      </c>
      <c r="I42" s="270">
        <f t="shared" si="6"/>
        <v>0</v>
      </c>
      <c r="J42" s="270">
        <f t="shared" si="6"/>
        <v>0</v>
      </c>
      <c r="K42" s="270">
        <f t="shared" si="6"/>
        <v>0</v>
      </c>
      <c r="L42" s="270">
        <f t="shared" si="6"/>
        <v>0</v>
      </c>
      <c r="M42" s="270">
        <f t="shared" si="6"/>
        <v>0</v>
      </c>
      <c r="N42" s="270">
        <f t="shared" si="6"/>
        <v>0</v>
      </c>
      <c r="O42" s="270">
        <f t="shared" si="6"/>
        <v>0</v>
      </c>
      <c r="P42" s="270">
        <f t="shared" si="6"/>
        <v>0</v>
      </c>
      <c r="Q42" s="270">
        <f t="shared" si="6"/>
        <v>0</v>
      </c>
      <c r="R42" s="270">
        <f t="shared" si="6"/>
        <v>0</v>
      </c>
      <c r="S42" s="270">
        <f t="shared" si="6"/>
        <v>0</v>
      </c>
      <c r="T42" s="270">
        <f t="shared" si="6"/>
        <v>0</v>
      </c>
      <c r="U42" s="270">
        <f t="shared" si="6"/>
        <v>0</v>
      </c>
      <c r="V42" s="270">
        <f t="shared" si="6"/>
        <v>0</v>
      </c>
      <c r="W42" s="270">
        <f t="shared" si="6"/>
        <v>0</v>
      </c>
      <c r="X42" s="270">
        <f t="shared" si="6"/>
        <v>0</v>
      </c>
      <c r="Y42" s="270">
        <f t="shared" si="6"/>
        <v>0</v>
      </c>
      <c r="Z42" s="270">
        <f t="shared" si="6"/>
        <v>0</v>
      </c>
      <c r="AA42" s="270">
        <f t="shared" si="6"/>
        <v>0</v>
      </c>
      <c r="AB42" s="270">
        <f t="shared" si="6"/>
        <v>0</v>
      </c>
      <c r="AC42" s="270">
        <f t="shared" si="6"/>
        <v>0</v>
      </c>
      <c r="AD42" s="270">
        <f t="shared" si="6"/>
        <v>0</v>
      </c>
      <c r="AE42" s="270">
        <f t="shared" si="6"/>
        <v>0</v>
      </c>
      <c r="AF42" s="270">
        <f t="shared" si="6"/>
        <v>0</v>
      </c>
      <c r="AG42" s="271">
        <f t="shared" si="6"/>
        <v>0</v>
      </c>
      <c r="AH42" s="290">
        <f>SUM(AH43:AH71)</f>
        <v>0</v>
      </c>
      <c r="AI42" s="240"/>
      <c r="AJ42" s="149"/>
    </row>
    <row r="43" spans="1:42" ht="13.15" customHeight="1" x14ac:dyDescent="0.2">
      <c r="A43" s="137" t="str">
        <f>Central!C16</f>
        <v>-</v>
      </c>
      <c r="B43" s="138">
        <f>Central!M16</f>
        <v>0</v>
      </c>
      <c r="C43" s="296"/>
      <c r="D43" s="296"/>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0">
        <f>ROUND(AI43/Central!$M$6,2)</f>
        <v>0</v>
      </c>
      <c r="AI43" s="239">
        <f t="shared" ref="AI43:AI71" si="7">SUM(C43:AG43)</f>
        <v>0</v>
      </c>
      <c r="AJ43" s="150"/>
      <c r="AK43" s="99"/>
      <c r="AL43" s="99"/>
      <c r="AM43" s="99"/>
      <c r="AN43" s="99"/>
      <c r="AO43" s="99"/>
      <c r="AP43" s="99"/>
    </row>
    <row r="44" spans="1:42" ht="13.15" hidden="1" customHeight="1" outlineLevel="1" x14ac:dyDescent="0.2">
      <c r="A44" s="207" t="s">
        <v>55</v>
      </c>
      <c r="B44" s="138"/>
      <c r="C44" s="296" t="s">
        <v>42</v>
      </c>
      <c r="D44" s="296" t="s">
        <v>42</v>
      </c>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6"/>
      <c r="AE44" s="296" t="s">
        <v>42</v>
      </c>
      <c r="AF44" s="296" t="s">
        <v>42</v>
      </c>
      <c r="AG44" s="296" t="s">
        <v>42</v>
      </c>
      <c r="AH44" s="290">
        <f>ROUND(AI44/Central!$M$6,2)</f>
        <v>0</v>
      </c>
      <c r="AI44" s="239">
        <f t="shared" si="7"/>
        <v>0</v>
      </c>
      <c r="AJ44" s="150"/>
      <c r="AK44" s="99"/>
      <c r="AL44" s="99"/>
      <c r="AM44" s="99"/>
      <c r="AN44" s="99"/>
      <c r="AO44" s="99"/>
      <c r="AP44" s="99"/>
    </row>
    <row r="45" spans="1:42" ht="13.15" customHeight="1" collapsed="1" x14ac:dyDescent="0.2">
      <c r="A45" s="137" t="str">
        <f>Central!C17</f>
        <v>-</v>
      </c>
      <c r="B45" s="138">
        <f>Central!M17</f>
        <v>0</v>
      </c>
      <c r="C45" s="296"/>
      <c r="D45" s="296"/>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296"/>
      <c r="AH45" s="290">
        <f>ROUND(AI45/Central!$M$6,2)</f>
        <v>0</v>
      </c>
      <c r="AI45" s="239">
        <f t="shared" si="7"/>
        <v>0</v>
      </c>
      <c r="AJ45" s="150"/>
      <c r="AK45" s="99"/>
      <c r="AL45" s="99"/>
      <c r="AM45" s="99"/>
      <c r="AN45" s="99"/>
      <c r="AO45" s="99"/>
      <c r="AP45" s="99"/>
    </row>
    <row r="46" spans="1:42" ht="13.15" hidden="1" customHeight="1" outlineLevel="1" x14ac:dyDescent="0.2">
      <c r="A46" s="207" t="s">
        <v>55</v>
      </c>
      <c r="B46" s="138"/>
      <c r="C46" s="296" t="s">
        <v>42</v>
      </c>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t="s">
        <v>42</v>
      </c>
      <c r="AF46" s="296" t="s">
        <v>42</v>
      </c>
      <c r="AG46" s="296" t="s">
        <v>42</v>
      </c>
      <c r="AH46" s="290">
        <f>ROUND(AI46/Central!$M$6,2)</f>
        <v>0</v>
      </c>
      <c r="AI46" s="239">
        <f t="shared" si="7"/>
        <v>0</v>
      </c>
      <c r="AJ46" s="150"/>
      <c r="AK46" s="99"/>
      <c r="AL46" s="99"/>
      <c r="AM46" s="99"/>
      <c r="AN46" s="99"/>
      <c r="AO46" s="99"/>
      <c r="AP46" s="99"/>
    </row>
    <row r="47" spans="1:42" ht="13.15" customHeight="1" collapsed="1" x14ac:dyDescent="0.2">
      <c r="A47" s="137" t="str">
        <f>Central!C18</f>
        <v>-</v>
      </c>
      <c r="B47" s="138">
        <f>Central!M18</f>
        <v>0</v>
      </c>
      <c r="C47" s="296"/>
      <c r="D47" s="29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0">
        <f>ROUND(AI47/Central!$M$6,2)</f>
        <v>0</v>
      </c>
      <c r="AI47" s="239">
        <f t="shared" si="7"/>
        <v>0</v>
      </c>
      <c r="AJ47" s="150"/>
      <c r="AK47" s="99"/>
      <c r="AL47" s="99"/>
      <c r="AM47" s="99"/>
      <c r="AN47" s="99"/>
      <c r="AO47" s="99"/>
      <c r="AP47" s="99"/>
    </row>
    <row r="48" spans="1:42" ht="13.15" hidden="1" customHeight="1" outlineLevel="1" x14ac:dyDescent="0.2">
      <c r="A48" s="207" t="s">
        <v>55</v>
      </c>
      <c r="B48" s="138"/>
      <c r="C48" s="296" t="s">
        <v>42</v>
      </c>
      <c r="D48" s="296" t="s">
        <v>42</v>
      </c>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t="s">
        <v>42</v>
      </c>
      <c r="AF48" s="296" t="s">
        <v>42</v>
      </c>
      <c r="AG48" s="296" t="s">
        <v>42</v>
      </c>
      <c r="AH48" s="290">
        <f>ROUND(AI48/Central!$M$6,2)</f>
        <v>0</v>
      </c>
      <c r="AI48" s="239">
        <f t="shared" si="7"/>
        <v>0</v>
      </c>
      <c r="AJ48" s="150"/>
      <c r="AK48" s="99"/>
      <c r="AL48" s="99"/>
      <c r="AM48" s="99"/>
      <c r="AN48" s="99"/>
      <c r="AO48" s="99"/>
      <c r="AP48" s="99"/>
    </row>
    <row r="49" spans="1:42" ht="13.15" customHeight="1" collapsed="1" x14ac:dyDescent="0.2">
      <c r="A49" s="137" t="str">
        <f>Central!C19</f>
        <v>-</v>
      </c>
      <c r="B49" s="138">
        <f>Central!M19</f>
        <v>0</v>
      </c>
      <c r="C49" s="296"/>
      <c r="D49" s="296"/>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0">
        <f>ROUND(AI49/Central!$M$6,2)</f>
        <v>0</v>
      </c>
      <c r="AI49" s="239">
        <f t="shared" si="7"/>
        <v>0</v>
      </c>
      <c r="AJ49" s="150"/>
      <c r="AK49" s="99"/>
      <c r="AL49" s="99"/>
      <c r="AM49" s="99"/>
      <c r="AN49" s="99"/>
      <c r="AO49" s="99"/>
      <c r="AP49" s="99"/>
    </row>
    <row r="50" spans="1:42" ht="13.15" hidden="1" customHeight="1" outlineLevel="1" x14ac:dyDescent="0.2">
      <c r="A50" s="207" t="s">
        <v>55</v>
      </c>
      <c r="B50" s="138"/>
      <c r="C50" s="296" t="s">
        <v>42</v>
      </c>
      <c r="D50" s="296" t="s">
        <v>42</v>
      </c>
      <c r="E50" s="296" t="s">
        <v>42</v>
      </c>
      <c r="F50" s="296" t="s">
        <v>42</v>
      </c>
      <c r="G50" s="296" t="s">
        <v>42</v>
      </c>
      <c r="H50" s="296" t="s">
        <v>42</v>
      </c>
      <c r="I50" s="296" t="s">
        <v>42</v>
      </c>
      <c r="J50" s="296" t="s">
        <v>42</v>
      </c>
      <c r="K50" s="296" t="s">
        <v>42</v>
      </c>
      <c r="L50" s="296" t="s">
        <v>42</v>
      </c>
      <c r="M50" s="296" t="s">
        <v>42</v>
      </c>
      <c r="N50" s="296" t="s">
        <v>42</v>
      </c>
      <c r="O50" s="296" t="s">
        <v>42</v>
      </c>
      <c r="P50" s="296" t="s">
        <v>42</v>
      </c>
      <c r="Q50" s="296" t="s">
        <v>42</v>
      </c>
      <c r="R50" s="296" t="s">
        <v>42</v>
      </c>
      <c r="S50" s="296" t="s">
        <v>42</v>
      </c>
      <c r="T50" s="296" t="s">
        <v>42</v>
      </c>
      <c r="U50" s="296" t="s">
        <v>42</v>
      </c>
      <c r="V50" s="296" t="s">
        <v>42</v>
      </c>
      <c r="W50" s="296" t="s">
        <v>42</v>
      </c>
      <c r="X50" s="296" t="s">
        <v>42</v>
      </c>
      <c r="Y50" s="296" t="s">
        <v>42</v>
      </c>
      <c r="Z50" s="296" t="s">
        <v>42</v>
      </c>
      <c r="AA50" s="296" t="s">
        <v>42</v>
      </c>
      <c r="AB50" s="296" t="s">
        <v>42</v>
      </c>
      <c r="AC50" s="296" t="s">
        <v>42</v>
      </c>
      <c r="AD50" s="296" t="s">
        <v>42</v>
      </c>
      <c r="AE50" s="296" t="s">
        <v>42</v>
      </c>
      <c r="AF50" s="296" t="s">
        <v>42</v>
      </c>
      <c r="AG50" s="296" t="s">
        <v>42</v>
      </c>
      <c r="AH50" s="290">
        <f>ROUND(AI50/Central!$M$6,2)</f>
        <v>0</v>
      </c>
      <c r="AI50" s="239">
        <f t="shared" si="7"/>
        <v>0</v>
      </c>
      <c r="AJ50" s="150"/>
      <c r="AK50" s="99"/>
      <c r="AL50" s="99"/>
      <c r="AM50" s="99"/>
      <c r="AN50" s="99"/>
      <c r="AO50" s="99"/>
      <c r="AP50" s="99"/>
    </row>
    <row r="51" spans="1:42" ht="13.15" customHeight="1" collapsed="1" x14ac:dyDescent="0.2">
      <c r="A51" s="137" t="str">
        <f>Central!C20</f>
        <v>-</v>
      </c>
      <c r="B51" s="138">
        <f>Central!M20</f>
        <v>0</v>
      </c>
      <c r="C51" s="296"/>
      <c r="D51" s="296"/>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0">
        <f>ROUND(AI51/Central!$M$6,2)</f>
        <v>0</v>
      </c>
      <c r="AI51" s="239">
        <f t="shared" si="7"/>
        <v>0</v>
      </c>
      <c r="AJ51" s="150"/>
      <c r="AK51" s="99"/>
      <c r="AL51" s="99"/>
      <c r="AM51" s="99"/>
      <c r="AN51" s="99"/>
      <c r="AO51" s="99"/>
      <c r="AP51" s="99"/>
    </row>
    <row r="52" spans="1:42" ht="13.15" hidden="1" customHeight="1" outlineLevel="1" x14ac:dyDescent="0.2">
      <c r="A52" s="207" t="s">
        <v>55</v>
      </c>
      <c r="B52" s="138"/>
      <c r="C52" s="296" t="s">
        <v>42</v>
      </c>
      <c r="D52" s="296" t="s">
        <v>42</v>
      </c>
      <c r="E52" s="296" t="s">
        <v>42</v>
      </c>
      <c r="F52" s="296" t="s">
        <v>42</v>
      </c>
      <c r="G52" s="296" t="s">
        <v>42</v>
      </c>
      <c r="H52" s="296" t="s">
        <v>42</v>
      </c>
      <c r="I52" s="296" t="s">
        <v>42</v>
      </c>
      <c r="J52" s="296" t="s">
        <v>42</v>
      </c>
      <c r="K52" s="296" t="s">
        <v>42</v>
      </c>
      <c r="L52" s="296" t="s">
        <v>42</v>
      </c>
      <c r="M52" s="296" t="s">
        <v>42</v>
      </c>
      <c r="N52" s="296" t="s">
        <v>42</v>
      </c>
      <c r="O52" s="296" t="s">
        <v>42</v>
      </c>
      <c r="P52" s="296" t="s">
        <v>42</v>
      </c>
      <c r="Q52" s="296" t="s">
        <v>42</v>
      </c>
      <c r="R52" s="296" t="s">
        <v>42</v>
      </c>
      <c r="S52" s="296" t="s">
        <v>42</v>
      </c>
      <c r="T52" s="296" t="s">
        <v>42</v>
      </c>
      <c r="U52" s="296" t="s">
        <v>42</v>
      </c>
      <c r="V52" s="296" t="s">
        <v>42</v>
      </c>
      <c r="W52" s="296" t="s">
        <v>42</v>
      </c>
      <c r="X52" s="296" t="s">
        <v>42</v>
      </c>
      <c r="Y52" s="296" t="s">
        <v>42</v>
      </c>
      <c r="Z52" s="296" t="s">
        <v>42</v>
      </c>
      <c r="AA52" s="296" t="s">
        <v>42</v>
      </c>
      <c r="AB52" s="296" t="s">
        <v>42</v>
      </c>
      <c r="AC52" s="296" t="s">
        <v>42</v>
      </c>
      <c r="AD52" s="296" t="s">
        <v>42</v>
      </c>
      <c r="AE52" s="296" t="s">
        <v>42</v>
      </c>
      <c r="AF52" s="296" t="s">
        <v>42</v>
      </c>
      <c r="AG52" s="296" t="s">
        <v>42</v>
      </c>
      <c r="AH52" s="290">
        <f>ROUND(AI52/Central!$M$6,2)</f>
        <v>0</v>
      </c>
      <c r="AI52" s="239">
        <f t="shared" si="7"/>
        <v>0</v>
      </c>
      <c r="AJ52" s="150"/>
      <c r="AK52" s="99"/>
      <c r="AL52" s="99"/>
      <c r="AM52" s="99"/>
      <c r="AN52" s="99"/>
      <c r="AO52" s="99"/>
      <c r="AP52" s="99"/>
    </row>
    <row r="53" spans="1:42" ht="13.15" customHeight="1" collapsed="1" x14ac:dyDescent="0.2">
      <c r="A53" s="137" t="str">
        <f>Central!C21</f>
        <v>-</v>
      </c>
      <c r="B53" s="138">
        <f>Central!M21</f>
        <v>0</v>
      </c>
      <c r="C53" s="296"/>
      <c r="D53" s="296"/>
      <c r="E53" s="296"/>
      <c r="F53" s="296"/>
      <c r="G53" s="296"/>
      <c r="H53" s="296"/>
      <c r="I53" s="296"/>
      <c r="J53" s="296"/>
      <c r="K53" s="296"/>
      <c r="L53" s="296"/>
      <c r="M53" s="296"/>
      <c r="N53" s="296"/>
      <c r="O53" s="296"/>
      <c r="P53" s="296"/>
      <c r="Q53" s="296"/>
      <c r="R53" s="296"/>
      <c r="S53" s="296"/>
      <c r="T53" s="296"/>
      <c r="U53" s="296"/>
      <c r="V53" s="296"/>
      <c r="W53" s="296"/>
      <c r="X53" s="296"/>
      <c r="Y53" s="296"/>
      <c r="Z53" s="296"/>
      <c r="AA53" s="296"/>
      <c r="AB53" s="296"/>
      <c r="AC53" s="296"/>
      <c r="AD53" s="296"/>
      <c r="AE53" s="296"/>
      <c r="AF53" s="296"/>
      <c r="AG53" s="296"/>
      <c r="AH53" s="290">
        <f>ROUND(AI53/Central!$M$6,2)</f>
        <v>0</v>
      </c>
      <c r="AI53" s="239">
        <f t="shared" si="7"/>
        <v>0</v>
      </c>
      <c r="AJ53" s="150"/>
      <c r="AK53" s="99"/>
      <c r="AL53" s="99"/>
      <c r="AM53" s="99"/>
      <c r="AN53" s="99"/>
      <c r="AO53" s="99"/>
      <c r="AP53" s="99"/>
    </row>
    <row r="54" spans="1:42" ht="13.15" hidden="1" customHeight="1" outlineLevel="1" x14ac:dyDescent="0.2">
      <c r="A54" s="207" t="s">
        <v>55</v>
      </c>
      <c r="B54" s="138"/>
      <c r="C54" s="296" t="s">
        <v>42</v>
      </c>
      <c r="D54" s="296" t="s">
        <v>42</v>
      </c>
      <c r="E54" s="296" t="s">
        <v>42</v>
      </c>
      <c r="F54" s="296" t="s">
        <v>42</v>
      </c>
      <c r="G54" s="296" t="s">
        <v>42</v>
      </c>
      <c r="H54" s="296" t="s">
        <v>42</v>
      </c>
      <c r="I54" s="296" t="s">
        <v>42</v>
      </c>
      <c r="J54" s="296" t="s">
        <v>42</v>
      </c>
      <c r="K54" s="296" t="s">
        <v>42</v>
      </c>
      <c r="L54" s="296" t="s">
        <v>42</v>
      </c>
      <c r="M54" s="296" t="s">
        <v>42</v>
      </c>
      <c r="N54" s="296" t="s">
        <v>42</v>
      </c>
      <c r="O54" s="296" t="s">
        <v>42</v>
      </c>
      <c r="P54" s="296" t="s">
        <v>42</v>
      </c>
      <c r="Q54" s="296" t="s">
        <v>42</v>
      </c>
      <c r="R54" s="296" t="s">
        <v>42</v>
      </c>
      <c r="S54" s="296" t="s">
        <v>42</v>
      </c>
      <c r="T54" s="296" t="s">
        <v>42</v>
      </c>
      <c r="U54" s="296" t="s">
        <v>42</v>
      </c>
      <c r="V54" s="296" t="s">
        <v>42</v>
      </c>
      <c r="W54" s="296" t="s">
        <v>42</v>
      </c>
      <c r="X54" s="296" t="s">
        <v>42</v>
      </c>
      <c r="Y54" s="296" t="s">
        <v>42</v>
      </c>
      <c r="Z54" s="296" t="s">
        <v>42</v>
      </c>
      <c r="AA54" s="296" t="s">
        <v>42</v>
      </c>
      <c r="AB54" s="296" t="s">
        <v>42</v>
      </c>
      <c r="AC54" s="296" t="s">
        <v>42</v>
      </c>
      <c r="AD54" s="296" t="s">
        <v>42</v>
      </c>
      <c r="AE54" s="296" t="s">
        <v>42</v>
      </c>
      <c r="AF54" s="296" t="s">
        <v>42</v>
      </c>
      <c r="AG54" s="296" t="s">
        <v>42</v>
      </c>
      <c r="AH54" s="290">
        <f>ROUND(AI54/Central!$M$6,2)</f>
        <v>0</v>
      </c>
      <c r="AI54" s="239">
        <f t="shared" si="7"/>
        <v>0</v>
      </c>
      <c r="AJ54" s="150"/>
      <c r="AK54" s="99"/>
      <c r="AL54" s="99"/>
      <c r="AM54" s="99"/>
      <c r="AN54" s="99"/>
      <c r="AO54" s="99"/>
      <c r="AP54" s="99"/>
    </row>
    <row r="55" spans="1:42" ht="13.15" customHeight="1" collapsed="1" x14ac:dyDescent="0.2">
      <c r="A55" s="137" t="str">
        <f>Central!C22</f>
        <v>-</v>
      </c>
      <c r="B55" s="138">
        <f>Central!M22</f>
        <v>0</v>
      </c>
      <c r="C55" s="296"/>
      <c r="D55" s="296"/>
      <c r="E55" s="296"/>
      <c r="F55" s="296"/>
      <c r="G55" s="296"/>
      <c r="H55" s="296"/>
      <c r="I55" s="296"/>
      <c r="J55" s="296"/>
      <c r="K55" s="296"/>
      <c r="L55" s="296"/>
      <c r="M55" s="296"/>
      <c r="N55" s="296"/>
      <c r="O55" s="296"/>
      <c r="P55" s="296"/>
      <c r="Q55" s="296"/>
      <c r="R55" s="296"/>
      <c r="S55" s="296"/>
      <c r="T55" s="296"/>
      <c r="U55" s="296"/>
      <c r="V55" s="296"/>
      <c r="W55" s="296"/>
      <c r="X55" s="296"/>
      <c r="Y55" s="296"/>
      <c r="Z55" s="296"/>
      <c r="AA55" s="296"/>
      <c r="AB55" s="296"/>
      <c r="AC55" s="296"/>
      <c r="AD55" s="296"/>
      <c r="AE55" s="296"/>
      <c r="AF55" s="296"/>
      <c r="AG55" s="296"/>
      <c r="AH55" s="290">
        <f>ROUND(AI55/Central!$M$6,2)</f>
        <v>0</v>
      </c>
      <c r="AI55" s="239">
        <f t="shared" si="7"/>
        <v>0</v>
      </c>
      <c r="AJ55" s="150"/>
      <c r="AK55" s="99"/>
      <c r="AL55" s="99"/>
      <c r="AM55" s="99"/>
      <c r="AN55" s="99"/>
      <c r="AO55" s="99"/>
      <c r="AP55" s="99"/>
    </row>
    <row r="56" spans="1:42" ht="13.15" hidden="1" customHeight="1" outlineLevel="1" x14ac:dyDescent="0.2">
      <c r="A56" s="207" t="s">
        <v>55</v>
      </c>
      <c r="B56" s="138"/>
      <c r="C56" s="296" t="s">
        <v>42</v>
      </c>
      <c r="D56" s="296" t="s">
        <v>42</v>
      </c>
      <c r="E56" s="296" t="s">
        <v>42</v>
      </c>
      <c r="F56" s="296" t="s">
        <v>42</v>
      </c>
      <c r="G56" s="296" t="s">
        <v>42</v>
      </c>
      <c r="H56" s="296" t="s">
        <v>42</v>
      </c>
      <c r="I56" s="296" t="s">
        <v>42</v>
      </c>
      <c r="J56" s="296" t="s">
        <v>42</v>
      </c>
      <c r="K56" s="296" t="s">
        <v>42</v>
      </c>
      <c r="L56" s="296" t="s">
        <v>42</v>
      </c>
      <c r="M56" s="296" t="s">
        <v>42</v>
      </c>
      <c r="N56" s="296" t="s">
        <v>42</v>
      </c>
      <c r="O56" s="296" t="s">
        <v>42</v>
      </c>
      <c r="P56" s="296" t="s">
        <v>42</v>
      </c>
      <c r="Q56" s="296" t="s">
        <v>42</v>
      </c>
      <c r="R56" s="296" t="s">
        <v>42</v>
      </c>
      <c r="S56" s="296" t="s">
        <v>42</v>
      </c>
      <c r="T56" s="296" t="s">
        <v>42</v>
      </c>
      <c r="U56" s="296" t="s">
        <v>42</v>
      </c>
      <c r="V56" s="296" t="s">
        <v>42</v>
      </c>
      <c r="W56" s="296" t="s">
        <v>42</v>
      </c>
      <c r="X56" s="296" t="s">
        <v>42</v>
      </c>
      <c r="Y56" s="296" t="s">
        <v>42</v>
      </c>
      <c r="Z56" s="296" t="s">
        <v>42</v>
      </c>
      <c r="AA56" s="296" t="s">
        <v>42</v>
      </c>
      <c r="AB56" s="296" t="s">
        <v>42</v>
      </c>
      <c r="AC56" s="296" t="s">
        <v>42</v>
      </c>
      <c r="AD56" s="296" t="s">
        <v>42</v>
      </c>
      <c r="AE56" s="296" t="s">
        <v>42</v>
      </c>
      <c r="AF56" s="296" t="s">
        <v>42</v>
      </c>
      <c r="AG56" s="296" t="s">
        <v>42</v>
      </c>
      <c r="AH56" s="290">
        <f>ROUND(AI56/Central!$M$6,2)</f>
        <v>0</v>
      </c>
      <c r="AI56" s="239">
        <f t="shared" si="7"/>
        <v>0</v>
      </c>
      <c r="AJ56" s="150"/>
      <c r="AK56" s="99"/>
      <c r="AL56" s="99"/>
      <c r="AM56" s="99"/>
      <c r="AN56" s="99"/>
      <c r="AO56" s="99"/>
      <c r="AP56" s="99"/>
    </row>
    <row r="57" spans="1:42" ht="13.15" customHeight="1" collapsed="1" x14ac:dyDescent="0.2">
      <c r="A57" s="137" t="str">
        <f>Central!C23</f>
        <v>-</v>
      </c>
      <c r="B57" s="138">
        <f>Central!M23</f>
        <v>0</v>
      </c>
      <c r="C57" s="296"/>
      <c r="D57" s="296"/>
      <c r="E57" s="296"/>
      <c r="F57" s="296"/>
      <c r="G57" s="296"/>
      <c r="H57" s="296"/>
      <c r="I57" s="296"/>
      <c r="J57" s="296"/>
      <c r="K57" s="296"/>
      <c r="L57" s="296"/>
      <c r="M57" s="296"/>
      <c r="N57" s="296"/>
      <c r="O57" s="296"/>
      <c r="P57" s="296"/>
      <c r="Q57" s="296"/>
      <c r="R57" s="296"/>
      <c r="S57" s="296"/>
      <c r="T57" s="296"/>
      <c r="U57" s="296"/>
      <c r="V57" s="296"/>
      <c r="W57" s="296"/>
      <c r="X57" s="296"/>
      <c r="Y57" s="296"/>
      <c r="Z57" s="296"/>
      <c r="AA57" s="296"/>
      <c r="AB57" s="296"/>
      <c r="AC57" s="296"/>
      <c r="AD57" s="296"/>
      <c r="AE57" s="296"/>
      <c r="AF57" s="296"/>
      <c r="AG57" s="296"/>
      <c r="AH57" s="290">
        <f>ROUND(AI57/Central!$M$6,2)</f>
        <v>0</v>
      </c>
      <c r="AI57" s="239">
        <f t="shared" si="7"/>
        <v>0</v>
      </c>
      <c r="AJ57" s="150"/>
      <c r="AK57" s="99"/>
      <c r="AL57" s="99"/>
      <c r="AM57" s="99"/>
      <c r="AN57" s="99"/>
      <c r="AO57" s="99"/>
      <c r="AP57" s="99"/>
    </row>
    <row r="58" spans="1:42" ht="13.15" hidden="1" customHeight="1" outlineLevel="1" x14ac:dyDescent="0.2">
      <c r="A58" s="207" t="s">
        <v>55</v>
      </c>
      <c r="B58" s="138"/>
      <c r="C58" s="296" t="s">
        <v>42</v>
      </c>
      <c r="D58" s="296" t="s">
        <v>42</v>
      </c>
      <c r="E58" s="296" t="s">
        <v>42</v>
      </c>
      <c r="F58" s="296" t="s">
        <v>42</v>
      </c>
      <c r="G58" s="296" t="s">
        <v>42</v>
      </c>
      <c r="H58" s="296" t="s">
        <v>42</v>
      </c>
      <c r="I58" s="296" t="s">
        <v>42</v>
      </c>
      <c r="J58" s="296" t="s">
        <v>42</v>
      </c>
      <c r="K58" s="296" t="s">
        <v>42</v>
      </c>
      <c r="L58" s="296" t="s">
        <v>42</v>
      </c>
      <c r="M58" s="296" t="s">
        <v>42</v>
      </c>
      <c r="N58" s="296" t="s">
        <v>42</v>
      </c>
      <c r="O58" s="296" t="s">
        <v>42</v>
      </c>
      <c r="P58" s="296" t="s">
        <v>42</v>
      </c>
      <c r="Q58" s="296" t="s">
        <v>42</v>
      </c>
      <c r="R58" s="296" t="s">
        <v>42</v>
      </c>
      <c r="S58" s="296" t="s">
        <v>42</v>
      </c>
      <c r="T58" s="296" t="s">
        <v>42</v>
      </c>
      <c r="U58" s="296" t="s">
        <v>42</v>
      </c>
      <c r="V58" s="296" t="s">
        <v>42</v>
      </c>
      <c r="W58" s="296" t="s">
        <v>42</v>
      </c>
      <c r="X58" s="296" t="s">
        <v>42</v>
      </c>
      <c r="Y58" s="296" t="s">
        <v>42</v>
      </c>
      <c r="Z58" s="296" t="s">
        <v>42</v>
      </c>
      <c r="AA58" s="296" t="s">
        <v>42</v>
      </c>
      <c r="AB58" s="296" t="s">
        <v>42</v>
      </c>
      <c r="AC58" s="296" t="s">
        <v>42</v>
      </c>
      <c r="AD58" s="296" t="s">
        <v>42</v>
      </c>
      <c r="AE58" s="296" t="s">
        <v>42</v>
      </c>
      <c r="AF58" s="296" t="s">
        <v>42</v>
      </c>
      <c r="AG58" s="296" t="s">
        <v>42</v>
      </c>
      <c r="AH58" s="290">
        <f>ROUND(AI58/Central!$M$6,2)</f>
        <v>0</v>
      </c>
      <c r="AI58" s="239">
        <f t="shared" si="7"/>
        <v>0</v>
      </c>
      <c r="AJ58" s="150"/>
      <c r="AK58" s="99"/>
      <c r="AL58" s="99"/>
      <c r="AM58" s="99"/>
      <c r="AN58" s="99"/>
      <c r="AO58" s="99"/>
      <c r="AP58" s="99"/>
    </row>
    <row r="59" spans="1:42" ht="13.15" customHeight="1" collapsed="1" x14ac:dyDescent="0.2">
      <c r="A59" s="137" t="str">
        <f>Central!C24</f>
        <v>-</v>
      </c>
      <c r="B59" s="138">
        <f>Central!M24</f>
        <v>0</v>
      </c>
      <c r="C59" s="296"/>
      <c r="D59" s="296"/>
      <c r="E59" s="296"/>
      <c r="F59" s="296"/>
      <c r="G59" s="296"/>
      <c r="H59" s="296"/>
      <c r="I59" s="296"/>
      <c r="J59" s="296"/>
      <c r="K59" s="296"/>
      <c r="L59" s="296"/>
      <c r="M59" s="296"/>
      <c r="N59" s="296"/>
      <c r="O59" s="296"/>
      <c r="P59" s="296"/>
      <c r="Q59" s="296"/>
      <c r="R59" s="296"/>
      <c r="S59" s="296"/>
      <c r="T59" s="296"/>
      <c r="U59" s="296"/>
      <c r="V59" s="296"/>
      <c r="W59" s="296"/>
      <c r="X59" s="296"/>
      <c r="Y59" s="296"/>
      <c r="Z59" s="296"/>
      <c r="AA59" s="296"/>
      <c r="AB59" s="296"/>
      <c r="AC59" s="296"/>
      <c r="AD59" s="296"/>
      <c r="AE59" s="296"/>
      <c r="AF59" s="296"/>
      <c r="AG59" s="296"/>
      <c r="AH59" s="290">
        <f>ROUND(AI59/Central!$M$6,2)</f>
        <v>0</v>
      </c>
      <c r="AI59" s="239">
        <f t="shared" si="7"/>
        <v>0</v>
      </c>
      <c r="AJ59" s="150"/>
      <c r="AK59" s="99"/>
      <c r="AL59" s="99"/>
      <c r="AM59" s="99"/>
      <c r="AN59" s="99"/>
      <c r="AO59" s="99"/>
      <c r="AP59" s="99"/>
    </row>
    <row r="60" spans="1:42" ht="13.15" hidden="1" customHeight="1" outlineLevel="1" x14ac:dyDescent="0.2">
      <c r="A60" s="207" t="s">
        <v>55</v>
      </c>
      <c r="B60" s="138"/>
      <c r="C60" s="296" t="s">
        <v>42</v>
      </c>
      <c r="D60" s="296" t="s">
        <v>42</v>
      </c>
      <c r="E60" s="296" t="s">
        <v>42</v>
      </c>
      <c r="F60" s="296" t="s">
        <v>42</v>
      </c>
      <c r="G60" s="296" t="s">
        <v>42</v>
      </c>
      <c r="H60" s="296" t="s">
        <v>42</v>
      </c>
      <c r="I60" s="296" t="s">
        <v>42</v>
      </c>
      <c r="J60" s="296" t="s">
        <v>42</v>
      </c>
      <c r="K60" s="296" t="s">
        <v>42</v>
      </c>
      <c r="L60" s="296" t="s">
        <v>42</v>
      </c>
      <c r="M60" s="296" t="s">
        <v>42</v>
      </c>
      <c r="N60" s="296" t="s">
        <v>42</v>
      </c>
      <c r="O60" s="296" t="s">
        <v>42</v>
      </c>
      <c r="P60" s="296" t="s">
        <v>42</v>
      </c>
      <c r="Q60" s="296" t="s">
        <v>42</v>
      </c>
      <c r="R60" s="296" t="s">
        <v>42</v>
      </c>
      <c r="S60" s="296" t="s">
        <v>42</v>
      </c>
      <c r="T60" s="296" t="s">
        <v>42</v>
      </c>
      <c r="U60" s="296" t="s">
        <v>42</v>
      </c>
      <c r="V60" s="296" t="s">
        <v>42</v>
      </c>
      <c r="W60" s="296" t="s">
        <v>42</v>
      </c>
      <c r="X60" s="296" t="s">
        <v>42</v>
      </c>
      <c r="Y60" s="296" t="s">
        <v>42</v>
      </c>
      <c r="Z60" s="296" t="s">
        <v>42</v>
      </c>
      <c r="AA60" s="296" t="s">
        <v>42</v>
      </c>
      <c r="AB60" s="296" t="s">
        <v>42</v>
      </c>
      <c r="AC60" s="296" t="s">
        <v>42</v>
      </c>
      <c r="AD60" s="296" t="s">
        <v>42</v>
      </c>
      <c r="AE60" s="296" t="s">
        <v>42</v>
      </c>
      <c r="AF60" s="296" t="s">
        <v>42</v>
      </c>
      <c r="AG60" s="296" t="s">
        <v>42</v>
      </c>
      <c r="AH60" s="290">
        <f>ROUND(AI60/Central!$M$6,2)</f>
        <v>0</v>
      </c>
      <c r="AI60" s="239">
        <f t="shared" si="7"/>
        <v>0</v>
      </c>
      <c r="AJ60" s="150"/>
      <c r="AK60" s="99"/>
      <c r="AL60" s="99"/>
      <c r="AM60" s="99"/>
      <c r="AN60" s="99"/>
      <c r="AO60" s="99"/>
      <c r="AP60" s="99"/>
    </row>
    <row r="61" spans="1:42" ht="13.15" customHeight="1" collapsed="1" x14ac:dyDescent="0.2">
      <c r="A61" s="137" t="str">
        <f>Central!C25</f>
        <v>-</v>
      </c>
      <c r="B61" s="138">
        <f>Central!M25</f>
        <v>0</v>
      </c>
      <c r="C61" s="296"/>
      <c r="D61" s="296"/>
      <c r="E61" s="296"/>
      <c r="F61" s="296"/>
      <c r="G61" s="296"/>
      <c r="H61" s="296"/>
      <c r="I61" s="296"/>
      <c r="J61" s="296"/>
      <c r="K61" s="296"/>
      <c r="L61" s="296"/>
      <c r="M61" s="296"/>
      <c r="N61" s="296"/>
      <c r="O61" s="296"/>
      <c r="P61" s="296"/>
      <c r="Q61" s="296"/>
      <c r="R61" s="296"/>
      <c r="S61" s="296"/>
      <c r="T61" s="296"/>
      <c r="U61" s="296"/>
      <c r="V61" s="296"/>
      <c r="W61" s="296"/>
      <c r="X61" s="296"/>
      <c r="Y61" s="296"/>
      <c r="Z61" s="296"/>
      <c r="AA61" s="296"/>
      <c r="AB61" s="296"/>
      <c r="AC61" s="296"/>
      <c r="AD61" s="296"/>
      <c r="AE61" s="296"/>
      <c r="AF61" s="296"/>
      <c r="AG61" s="296"/>
      <c r="AH61" s="290">
        <f>ROUND(AI61/Central!$M$6,2)</f>
        <v>0</v>
      </c>
      <c r="AI61" s="239">
        <f t="shared" si="7"/>
        <v>0</v>
      </c>
      <c r="AJ61" s="150"/>
      <c r="AK61" s="99"/>
      <c r="AL61" s="99"/>
      <c r="AM61" s="99"/>
      <c r="AN61" s="99"/>
      <c r="AO61" s="99"/>
      <c r="AP61" s="99"/>
    </row>
    <row r="62" spans="1:42" ht="13.15" hidden="1" customHeight="1" outlineLevel="1" x14ac:dyDescent="0.2">
      <c r="A62" s="207" t="s">
        <v>55</v>
      </c>
      <c r="B62" s="138"/>
      <c r="C62" s="296" t="s">
        <v>42</v>
      </c>
      <c r="D62" s="296" t="s">
        <v>42</v>
      </c>
      <c r="E62" s="296" t="s">
        <v>42</v>
      </c>
      <c r="F62" s="296" t="s">
        <v>42</v>
      </c>
      <c r="G62" s="296" t="s">
        <v>42</v>
      </c>
      <c r="H62" s="296" t="s">
        <v>42</v>
      </c>
      <c r="I62" s="296" t="s">
        <v>42</v>
      </c>
      <c r="J62" s="296" t="s">
        <v>42</v>
      </c>
      <c r="K62" s="296" t="s">
        <v>42</v>
      </c>
      <c r="L62" s="296" t="s">
        <v>42</v>
      </c>
      <c r="M62" s="296" t="s">
        <v>42</v>
      </c>
      <c r="N62" s="296" t="s">
        <v>42</v>
      </c>
      <c r="O62" s="296" t="s">
        <v>42</v>
      </c>
      <c r="P62" s="296" t="s">
        <v>42</v>
      </c>
      <c r="Q62" s="296" t="s">
        <v>42</v>
      </c>
      <c r="R62" s="296" t="s">
        <v>42</v>
      </c>
      <c r="S62" s="296" t="s">
        <v>42</v>
      </c>
      <c r="T62" s="296" t="s">
        <v>42</v>
      </c>
      <c r="U62" s="296" t="s">
        <v>42</v>
      </c>
      <c r="V62" s="296" t="s">
        <v>42</v>
      </c>
      <c r="W62" s="296" t="s">
        <v>42</v>
      </c>
      <c r="X62" s="296" t="s">
        <v>42</v>
      </c>
      <c r="Y62" s="296" t="s">
        <v>42</v>
      </c>
      <c r="Z62" s="296" t="s">
        <v>42</v>
      </c>
      <c r="AA62" s="296" t="s">
        <v>42</v>
      </c>
      <c r="AB62" s="296" t="s">
        <v>42</v>
      </c>
      <c r="AC62" s="296" t="s">
        <v>42</v>
      </c>
      <c r="AD62" s="296" t="s">
        <v>42</v>
      </c>
      <c r="AE62" s="296" t="s">
        <v>42</v>
      </c>
      <c r="AF62" s="296" t="s">
        <v>42</v>
      </c>
      <c r="AG62" s="296" t="s">
        <v>42</v>
      </c>
      <c r="AH62" s="290">
        <f>ROUND(AI62/Central!$M$6,2)</f>
        <v>0</v>
      </c>
      <c r="AI62" s="239">
        <f t="shared" si="7"/>
        <v>0</v>
      </c>
      <c r="AJ62" s="150"/>
      <c r="AK62" s="99"/>
      <c r="AL62" s="99"/>
      <c r="AM62" s="99"/>
      <c r="AN62" s="99"/>
      <c r="AO62" s="99"/>
      <c r="AP62" s="99"/>
    </row>
    <row r="63" spans="1:42" ht="13.15" customHeight="1" collapsed="1" x14ac:dyDescent="0.2">
      <c r="A63" s="137" t="str">
        <f>Central!C26</f>
        <v>-</v>
      </c>
      <c r="B63" s="138">
        <f>Central!M26</f>
        <v>0</v>
      </c>
      <c r="C63" s="296"/>
      <c r="D63" s="296"/>
      <c r="E63" s="296"/>
      <c r="F63" s="296"/>
      <c r="G63" s="296"/>
      <c r="H63" s="296"/>
      <c r="I63" s="296"/>
      <c r="J63" s="296"/>
      <c r="K63" s="296"/>
      <c r="L63" s="296"/>
      <c r="M63" s="296"/>
      <c r="N63" s="296"/>
      <c r="O63" s="296"/>
      <c r="P63" s="296"/>
      <c r="Q63" s="296"/>
      <c r="R63" s="296"/>
      <c r="S63" s="296"/>
      <c r="T63" s="296"/>
      <c r="U63" s="296"/>
      <c r="V63" s="296"/>
      <c r="W63" s="296"/>
      <c r="X63" s="296"/>
      <c r="Y63" s="296"/>
      <c r="Z63" s="296"/>
      <c r="AA63" s="296"/>
      <c r="AB63" s="296"/>
      <c r="AC63" s="296"/>
      <c r="AD63" s="296"/>
      <c r="AE63" s="296"/>
      <c r="AF63" s="296"/>
      <c r="AG63" s="296"/>
      <c r="AH63" s="290">
        <f>ROUND(AI63/Central!$M$6,2)</f>
        <v>0</v>
      </c>
      <c r="AI63" s="239">
        <f t="shared" si="7"/>
        <v>0</v>
      </c>
      <c r="AJ63" s="150"/>
      <c r="AK63" s="99"/>
      <c r="AL63" s="99"/>
      <c r="AM63" s="99"/>
      <c r="AN63" s="99"/>
      <c r="AO63" s="99"/>
      <c r="AP63" s="99"/>
    </row>
    <row r="64" spans="1:42" ht="13.15" hidden="1" customHeight="1" outlineLevel="1" x14ac:dyDescent="0.2">
      <c r="A64" s="207" t="s">
        <v>55</v>
      </c>
      <c r="B64" s="138"/>
      <c r="C64" s="296" t="s">
        <v>42</v>
      </c>
      <c r="D64" s="296" t="s">
        <v>42</v>
      </c>
      <c r="E64" s="296" t="s">
        <v>42</v>
      </c>
      <c r="F64" s="296" t="s">
        <v>42</v>
      </c>
      <c r="G64" s="296" t="s">
        <v>42</v>
      </c>
      <c r="H64" s="296" t="s">
        <v>42</v>
      </c>
      <c r="I64" s="296" t="s">
        <v>42</v>
      </c>
      <c r="J64" s="296" t="s">
        <v>42</v>
      </c>
      <c r="K64" s="296" t="s">
        <v>42</v>
      </c>
      <c r="L64" s="296" t="s">
        <v>42</v>
      </c>
      <c r="M64" s="296" t="s">
        <v>42</v>
      </c>
      <c r="N64" s="296" t="s">
        <v>42</v>
      </c>
      <c r="O64" s="296" t="s">
        <v>42</v>
      </c>
      <c r="P64" s="296" t="s">
        <v>42</v>
      </c>
      <c r="Q64" s="296" t="s">
        <v>42</v>
      </c>
      <c r="R64" s="296" t="s">
        <v>42</v>
      </c>
      <c r="S64" s="296" t="s">
        <v>42</v>
      </c>
      <c r="T64" s="296" t="s">
        <v>42</v>
      </c>
      <c r="U64" s="296" t="s">
        <v>42</v>
      </c>
      <c r="V64" s="296" t="s">
        <v>42</v>
      </c>
      <c r="W64" s="296" t="s">
        <v>42</v>
      </c>
      <c r="X64" s="296" t="s">
        <v>42</v>
      </c>
      <c r="Y64" s="296" t="s">
        <v>42</v>
      </c>
      <c r="Z64" s="296" t="s">
        <v>42</v>
      </c>
      <c r="AA64" s="296" t="s">
        <v>42</v>
      </c>
      <c r="AB64" s="296" t="s">
        <v>42</v>
      </c>
      <c r="AC64" s="296" t="s">
        <v>42</v>
      </c>
      <c r="AD64" s="296" t="s">
        <v>42</v>
      </c>
      <c r="AE64" s="296" t="s">
        <v>42</v>
      </c>
      <c r="AF64" s="296" t="s">
        <v>42</v>
      </c>
      <c r="AG64" s="296" t="s">
        <v>42</v>
      </c>
      <c r="AH64" s="290">
        <f>ROUND(AI64/Central!$M$6,2)</f>
        <v>0</v>
      </c>
      <c r="AI64" s="239">
        <f t="shared" si="7"/>
        <v>0</v>
      </c>
      <c r="AJ64" s="150"/>
      <c r="AK64" s="99"/>
      <c r="AL64" s="99"/>
      <c r="AM64" s="99"/>
      <c r="AN64" s="99"/>
      <c r="AO64" s="99"/>
      <c r="AP64" s="99"/>
    </row>
    <row r="65" spans="1:42" ht="13.15" customHeight="1" collapsed="1" x14ac:dyDescent="0.2">
      <c r="A65" s="137" t="str">
        <f>Central!C27</f>
        <v>-</v>
      </c>
      <c r="B65" s="138">
        <f>Central!M27</f>
        <v>0</v>
      </c>
      <c r="C65" s="296"/>
      <c r="D65" s="296"/>
      <c r="E65" s="296"/>
      <c r="F65" s="296"/>
      <c r="G65" s="296"/>
      <c r="H65" s="296"/>
      <c r="I65" s="296"/>
      <c r="J65" s="296"/>
      <c r="K65" s="296"/>
      <c r="L65" s="296"/>
      <c r="M65" s="296"/>
      <c r="N65" s="296"/>
      <c r="O65" s="296"/>
      <c r="P65" s="296"/>
      <c r="Q65" s="296"/>
      <c r="R65" s="296"/>
      <c r="S65" s="296"/>
      <c r="T65" s="296"/>
      <c r="U65" s="296"/>
      <c r="V65" s="296"/>
      <c r="W65" s="296"/>
      <c r="X65" s="296"/>
      <c r="Y65" s="296"/>
      <c r="Z65" s="296"/>
      <c r="AA65" s="296"/>
      <c r="AB65" s="296"/>
      <c r="AC65" s="296"/>
      <c r="AD65" s="296"/>
      <c r="AE65" s="296"/>
      <c r="AF65" s="296"/>
      <c r="AG65" s="296"/>
      <c r="AH65" s="290">
        <f>ROUND(AI65/Central!$M$6,2)</f>
        <v>0</v>
      </c>
      <c r="AI65" s="239">
        <f t="shared" si="7"/>
        <v>0</v>
      </c>
      <c r="AJ65" s="150"/>
      <c r="AK65" s="99"/>
      <c r="AL65" s="99"/>
      <c r="AM65" s="99"/>
      <c r="AN65" s="99"/>
      <c r="AO65" s="99"/>
      <c r="AP65" s="99"/>
    </row>
    <row r="66" spans="1:42" ht="13.15" hidden="1" customHeight="1" outlineLevel="1" x14ac:dyDescent="0.2">
      <c r="A66" s="207" t="s">
        <v>55</v>
      </c>
      <c r="B66" s="138"/>
      <c r="C66" s="296" t="s">
        <v>42</v>
      </c>
      <c r="D66" s="296" t="s">
        <v>42</v>
      </c>
      <c r="E66" s="296" t="s">
        <v>42</v>
      </c>
      <c r="F66" s="296" t="s">
        <v>42</v>
      </c>
      <c r="G66" s="296" t="s">
        <v>42</v>
      </c>
      <c r="H66" s="296" t="s">
        <v>42</v>
      </c>
      <c r="I66" s="296" t="s">
        <v>42</v>
      </c>
      <c r="J66" s="296" t="s">
        <v>42</v>
      </c>
      <c r="K66" s="296" t="s">
        <v>42</v>
      </c>
      <c r="L66" s="296" t="s">
        <v>42</v>
      </c>
      <c r="M66" s="296" t="s">
        <v>42</v>
      </c>
      <c r="N66" s="296" t="s">
        <v>42</v>
      </c>
      <c r="O66" s="296" t="s">
        <v>42</v>
      </c>
      <c r="P66" s="296" t="s">
        <v>42</v>
      </c>
      <c r="Q66" s="296" t="s">
        <v>42</v>
      </c>
      <c r="R66" s="296" t="s">
        <v>42</v>
      </c>
      <c r="S66" s="296" t="s">
        <v>42</v>
      </c>
      <c r="T66" s="296" t="s">
        <v>42</v>
      </c>
      <c r="U66" s="296" t="s">
        <v>42</v>
      </c>
      <c r="V66" s="296" t="s">
        <v>42</v>
      </c>
      <c r="W66" s="296" t="s">
        <v>42</v>
      </c>
      <c r="X66" s="296" t="s">
        <v>42</v>
      </c>
      <c r="Y66" s="296" t="s">
        <v>42</v>
      </c>
      <c r="Z66" s="296" t="s">
        <v>42</v>
      </c>
      <c r="AA66" s="296" t="s">
        <v>42</v>
      </c>
      <c r="AB66" s="296" t="s">
        <v>42</v>
      </c>
      <c r="AC66" s="296" t="s">
        <v>42</v>
      </c>
      <c r="AD66" s="296" t="s">
        <v>42</v>
      </c>
      <c r="AE66" s="296" t="s">
        <v>42</v>
      </c>
      <c r="AF66" s="296" t="s">
        <v>42</v>
      </c>
      <c r="AG66" s="296" t="s">
        <v>42</v>
      </c>
      <c r="AH66" s="290">
        <f>ROUND(AI66/Central!$M$6,2)</f>
        <v>0</v>
      </c>
      <c r="AI66" s="239">
        <f t="shared" si="7"/>
        <v>0</v>
      </c>
      <c r="AJ66" s="150"/>
      <c r="AK66" s="99"/>
      <c r="AL66" s="99"/>
      <c r="AM66" s="99"/>
      <c r="AN66" s="99"/>
      <c r="AO66" s="99"/>
      <c r="AP66" s="99"/>
    </row>
    <row r="67" spans="1:42" ht="13.15" customHeight="1" collapsed="1" x14ac:dyDescent="0.2">
      <c r="A67" s="137" t="str">
        <f>Central!C28</f>
        <v>-</v>
      </c>
      <c r="B67" s="138">
        <f>Central!M28</f>
        <v>0</v>
      </c>
      <c r="C67" s="296"/>
      <c r="D67" s="296"/>
      <c r="E67" s="296"/>
      <c r="F67" s="296"/>
      <c r="G67" s="296"/>
      <c r="H67" s="296"/>
      <c r="I67" s="296"/>
      <c r="J67" s="296"/>
      <c r="K67" s="296"/>
      <c r="L67" s="296"/>
      <c r="M67" s="296"/>
      <c r="N67" s="296"/>
      <c r="O67" s="296"/>
      <c r="P67" s="296"/>
      <c r="Q67" s="296"/>
      <c r="R67" s="296"/>
      <c r="S67" s="296"/>
      <c r="T67" s="296"/>
      <c r="U67" s="296"/>
      <c r="V67" s="296"/>
      <c r="W67" s="296"/>
      <c r="X67" s="296"/>
      <c r="Y67" s="296"/>
      <c r="Z67" s="296"/>
      <c r="AA67" s="296"/>
      <c r="AB67" s="296"/>
      <c r="AC67" s="296"/>
      <c r="AD67" s="296"/>
      <c r="AE67" s="296"/>
      <c r="AF67" s="296"/>
      <c r="AG67" s="296"/>
      <c r="AH67" s="290">
        <f>ROUND(AI67/Central!$M$6,2)</f>
        <v>0</v>
      </c>
      <c r="AI67" s="239">
        <f t="shared" si="7"/>
        <v>0</v>
      </c>
      <c r="AJ67" s="150"/>
      <c r="AK67" s="99"/>
      <c r="AL67" s="99"/>
      <c r="AM67" s="99"/>
      <c r="AN67" s="99"/>
      <c r="AO67" s="99"/>
      <c r="AP67" s="99"/>
    </row>
    <row r="68" spans="1:42" ht="13.15" hidden="1" customHeight="1" outlineLevel="1" x14ac:dyDescent="0.2">
      <c r="A68" s="207" t="s">
        <v>55</v>
      </c>
      <c r="B68" s="138"/>
      <c r="C68" s="296" t="s">
        <v>42</v>
      </c>
      <c r="D68" s="296" t="s">
        <v>42</v>
      </c>
      <c r="E68" s="296" t="s">
        <v>42</v>
      </c>
      <c r="F68" s="296" t="s">
        <v>42</v>
      </c>
      <c r="G68" s="296" t="s">
        <v>42</v>
      </c>
      <c r="H68" s="296" t="s">
        <v>42</v>
      </c>
      <c r="I68" s="296" t="s">
        <v>42</v>
      </c>
      <c r="J68" s="296" t="s">
        <v>42</v>
      </c>
      <c r="K68" s="296" t="s">
        <v>42</v>
      </c>
      <c r="L68" s="296" t="s">
        <v>42</v>
      </c>
      <c r="M68" s="296" t="s">
        <v>42</v>
      </c>
      <c r="N68" s="296" t="s">
        <v>42</v>
      </c>
      <c r="O68" s="296" t="s">
        <v>42</v>
      </c>
      <c r="P68" s="296" t="s">
        <v>42</v>
      </c>
      <c r="Q68" s="296" t="s">
        <v>42</v>
      </c>
      <c r="R68" s="296" t="s">
        <v>42</v>
      </c>
      <c r="S68" s="296" t="s">
        <v>42</v>
      </c>
      <c r="T68" s="296" t="s">
        <v>42</v>
      </c>
      <c r="U68" s="296" t="s">
        <v>42</v>
      </c>
      <c r="V68" s="296" t="s">
        <v>42</v>
      </c>
      <c r="W68" s="296" t="s">
        <v>42</v>
      </c>
      <c r="X68" s="296" t="s">
        <v>42</v>
      </c>
      <c r="Y68" s="296" t="s">
        <v>42</v>
      </c>
      <c r="Z68" s="296" t="s">
        <v>42</v>
      </c>
      <c r="AA68" s="296" t="s">
        <v>42</v>
      </c>
      <c r="AB68" s="296" t="s">
        <v>42</v>
      </c>
      <c r="AC68" s="296" t="s">
        <v>42</v>
      </c>
      <c r="AD68" s="296" t="s">
        <v>42</v>
      </c>
      <c r="AE68" s="296" t="s">
        <v>42</v>
      </c>
      <c r="AF68" s="296" t="s">
        <v>42</v>
      </c>
      <c r="AG68" s="296" t="s">
        <v>42</v>
      </c>
      <c r="AH68" s="290">
        <f>ROUND(AI68/Central!$M$6,2)</f>
        <v>0</v>
      </c>
      <c r="AI68" s="239">
        <f t="shared" si="7"/>
        <v>0</v>
      </c>
      <c r="AJ68" s="150"/>
      <c r="AK68" s="99"/>
      <c r="AL68" s="99"/>
      <c r="AM68" s="99"/>
      <c r="AN68" s="99"/>
      <c r="AO68" s="99"/>
      <c r="AP68" s="99"/>
    </row>
    <row r="69" spans="1:42" ht="13.15" customHeight="1" collapsed="1" x14ac:dyDescent="0.2">
      <c r="A69" s="137" t="str">
        <f>Central!C29</f>
        <v>-</v>
      </c>
      <c r="B69" s="138">
        <f>Central!M29</f>
        <v>0</v>
      </c>
      <c r="C69" s="296"/>
      <c r="D69" s="296"/>
      <c r="E69" s="296"/>
      <c r="F69" s="296"/>
      <c r="G69" s="296"/>
      <c r="H69" s="296"/>
      <c r="I69" s="296"/>
      <c r="J69" s="296"/>
      <c r="K69" s="296"/>
      <c r="L69" s="296"/>
      <c r="M69" s="296"/>
      <c r="N69" s="296"/>
      <c r="O69" s="296"/>
      <c r="P69" s="296"/>
      <c r="Q69" s="296"/>
      <c r="R69" s="296"/>
      <c r="S69" s="296"/>
      <c r="T69" s="296"/>
      <c r="U69" s="296"/>
      <c r="V69" s="296"/>
      <c r="W69" s="296"/>
      <c r="X69" s="296"/>
      <c r="Y69" s="296"/>
      <c r="Z69" s="296"/>
      <c r="AA69" s="296"/>
      <c r="AB69" s="296"/>
      <c r="AC69" s="296"/>
      <c r="AD69" s="296"/>
      <c r="AE69" s="296"/>
      <c r="AF69" s="296"/>
      <c r="AG69" s="296"/>
      <c r="AH69" s="290">
        <f>ROUND(AI69/Central!$M$6,2)</f>
        <v>0</v>
      </c>
      <c r="AI69" s="239">
        <f t="shared" si="7"/>
        <v>0</v>
      </c>
      <c r="AJ69" s="150"/>
      <c r="AK69" s="99"/>
      <c r="AL69" s="99"/>
      <c r="AM69" s="99"/>
      <c r="AN69" s="99"/>
      <c r="AO69" s="99"/>
      <c r="AP69" s="99"/>
    </row>
    <row r="70" spans="1:42" ht="13.15" hidden="1" customHeight="1" outlineLevel="1" x14ac:dyDescent="0.2">
      <c r="A70" s="207" t="s">
        <v>55</v>
      </c>
      <c r="B70" s="138"/>
      <c r="C70" s="296" t="s">
        <v>42</v>
      </c>
      <c r="D70" s="296" t="s">
        <v>42</v>
      </c>
      <c r="E70" s="296" t="s">
        <v>42</v>
      </c>
      <c r="F70" s="296" t="s">
        <v>42</v>
      </c>
      <c r="G70" s="296" t="s">
        <v>42</v>
      </c>
      <c r="H70" s="296" t="s">
        <v>42</v>
      </c>
      <c r="I70" s="296" t="s">
        <v>42</v>
      </c>
      <c r="J70" s="296" t="s">
        <v>42</v>
      </c>
      <c r="K70" s="296" t="s">
        <v>42</v>
      </c>
      <c r="L70" s="296" t="s">
        <v>42</v>
      </c>
      <c r="M70" s="296" t="s">
        <v>42</v>
      </c>
      <c r="N70" s="296" t="s">
        <v>42</v>
      </c>
      <c r="O70" s="296" t="s">
        <v>42</v>
      </c>
      <c r="P70" s="296" t="s">
        <v>42</v>
      </c>
      <c r="Q70" s="296" t="s">
        <v>42</v>
      </c>
      <c r="R70" s="296" t="s">
        <v>42</v>
      </c>
      <c r="S70" s="296" t="s">
        <v>42</v>
      </c>
      <c r="T70" s="296" t="s">
        <v>42</v>
      </c>
      <c r="U70" s="296" t="s">
        <v>42</v>
      </c>
      <c r="V70" s="296" t="s">
        <v>42</v>
      </c>
      <c r="W70" s="296" t="s">
        <v>42</v>
      </c>
      <c r="X70" s="296" t="s">
        <v>42</v>
      </c>
      <c r="Y70" s="296" t="s">
        <v>42</v>
      </c>
      <c r="Z70" s="296" t="s">
        <v>42</v>
      </c>
      <c r="AA70" s="296" t="s">
        <v>42</v>
      </c>
      <c r="AB70" s="296" t="s">
        <v>42</v>
      </c>
      <c r="AC70" s="296" t="s">
        <v>42</v>
      </c>
      <c r="AD70" s="296" t="s">
        <v>42</v>
      </c>
      <c r="AE70" s="296" t="s">
        <v>42</v>
      </c>
      <c r="AF70" s="296" t="s">
        <v>42</v>
      </c>
      <c r="AG70" s="296" t="s">
        <v>42</v>
      </c>
      <c r="AH70" s="290">
        <f>ROUND(AI70/Central!$M$6,2)</f>
        <v>0</v>
      </c>
      <c r="AI70" s="239">
        <f t="shared" si="7"/>
        <v>0</v>
      </c>
      <c r="AJ70" s="150"/>
      <c r="AK70" s="99"/>
      <c r="AL70" s="99"/>
      <c r="AM70" s="99"/>
      <c r="AN70" s="99"/>
      <c r="AO70" s="99"/>
      <c r="AP70" s="99"/>
    </row>
    <row r="71" spans="1:42" ht="13.15" customHeight="1" collapsed="1" x14ac:dyDescent="0.2">
      <c r="A71" s="137" t="str">
        <f>Central!C30</f>
        <v>-</v>
      </c>
      <c r="B71" s="138">
        <f>Central!M30</f>
        <v>0</v>
      </c>
      <c r="C71" s="296"/>
      <c r="D71" s="296"/>
      <c r="E71" s="296"/>
      <c r="F71" s="296"/>
      <c r="G71" s="296"/>
      <c r="H71" s="296"/>
      <c r="I71" s="296"/>
      <c r="J71" s="296"/>
      <c r="K71" s="296"/>
      <c r="L71" s="296"/>
      <c r="M71" s="296"/>
      <c r="N71" s="296"/>
      <c r="O71" s="296"/>
      <c r="P71" s="296"/>
      <c r="Q71" s="296"/>
      <c r="R71" s="296"/>
      <c r="S71" s="296"/>
      <c r="T71" s="296"/>
      <c r="U71" s="296"/>
      <c r="V71" s="296"/>
      <c r="W71" s="296"/>
      <c r="X71" s="296"/>
      <c r="Y71" s="296"/>
      <c r="Z71" s="296"/>
      <c r="AA71" s="296"/>
      <c r="AB71" s="296"/>
      <c r="AC71" s="296"/>
      <c r="AD71" s="296"/>
      <c r="AE71" s="296"/>
      <c r="AF71" s="296"/>
      <c r="AG71" s="296"/>
      <c r="AH71" s="290">
        <f>ROUND(AI71/Central!$M$6,2)</f>
        <v>0</v>
      </c>
      <c r="AI71" s="239">
        <f t="shared" si="7"/>
        <v>0</v>
      </c>
      <c r="AJ71" s="150"/>
      <c r="AK71" s="99"/>
      <c r="AL71" s="99"/>
      <c r="AM71" s="99"/>
      <c r="AN71" s="99"/>
      <c r="AO71" s="99"/>
      <c r="AP71" s="99"/>
    </row>
    <row r="72" spans="1:42" ht="13.15" hidden="1" customHeight="1" outlineLevel="1" x14ac:dyDescent="0.2">
      <c r="A72" s="207" t="s">
        <v>55</v>
      </c>
      <c r="B72" s="138"/>
      <c r="C72" s="246" t="s">
        <v>42</v>
      </c>
      <c r="D72" s="246" t="s">
        <v>42</v>
      </c>
      <c r="E72" s="246" t="s">
        <v>42</v>
      </c>
      <c r="F72" s="246" t="s">
        <v>42</v>
      </c>
      <c r="G72" s="246" t="s">
        <v>42</v>
      </c>
      <c r="H72" s="246" t="s">
        <v>42</v>
      </c>
      <c r="I72" s="246" t="s">
        <v>42</v>
      </c>
      <c r="J72" s="246" t="s">
        <v>42</v>
      </c>
      <c r="K72" s="246" t="s">
        <v>42</v>
      </c>
      <c r="L72" s="246" t="s">
        <v>42</v>
      </c>
      <c r="M72" s="246" t="s">
        <v>42</v>
      </c>
      <c r="N72" s="246" t="s">
        <v>42</v>
      </c>
      <c r="O72" s="246" t="s">
        <v>42</v>
      </c>
      <c r="P72" s="246" t="s">
        <v>42</v>
      </c>
      <c r="Q72" s="246" t="s">
        <v>42</v>
      </c>
      <c r="R72" s="246" t="s">
        <v>42</v>
      </c>
      <c r="S72" s="246" t="s">
        <v>42</v>
      </c>
      <c r="T72" s="246" t="s">
        <v>42</v>
      </c>
      <c r="U72" s="246" t="s">
        <v>42</v>
      </c>
      <c r="V72" s="246" t="s">
        <v>42</v>
      </c>
      <c r="W72" s="246" t="s">
        <v>42</v>
      </c>
      <c r="X72" s="246" t="s">
        <v>42</v>
      </c>
      <c r="Y72" s="246" t="s">
        <v>42</v>
      </c>
      <c r="Z72" s="246" t="s">
        <v>42</v>
      </c>
      <c r="AA72" s="246" t="s">
        <v>42</v>
      </c>
      <c r="AB72" s="246" t="s">
        <v>42</v>
      </c>
      <c r="AC72" s="246" t="s">
        <v>42</v>
      </c>
      <c r="AD72" s="246" t="s">
        <v>42</v>
      </c>
      <c r="AE72" s="246" t="s">
        <v>42</v>
      </c>
      <c r="AF72" s="246" t="s">
        <v>42</v>
      </c>
      <c r="AG72" s="246" t="s">
        <v>42</v>
      </c>
      <c r="AH72" s="290">
        <f>ROUND(AI72/Central!$M$6,2)</f>
        <v>0</v>
      </c>
      <c r="AI72" s="222"/>
      <c r="AJ72" s="150"/>
      <c r="AK72" s="99"/>
      <c r="AL72" s="99"/>
      <c r="AM72" s="99"/>
      <c r="AN72" s="99"/>
      <c r="AO72" s="99"/>
      <c r="AP72" s="99"/>
    </row>
    <row r="73" spans="1:42" ht="13.15" customHeight="1" collapsed="1" x14ac:dyDescent="0.2">
      <c r="A73" s="144"/>
      <c r="B73" s="205"/>
      <c r="C73" s="247"/>
      <c r="D73" s="247"/>
      <c r="E73" s="247"/>
      <c r="F73" s="247"/>
      <c r="G73" s="247"/>
      <c r="H73" s="247"/>
      <c r="I73" s="247"/>
      <c r="J73" s="247"/>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90"/>
      <c r="AI73" s="230"/>
      <c r="AJ73" s="102"/>
      <c r="AK73" s="99"/>
      <c r="AL73" s="99"/>
      <c r="AM73" s="99"/>
      <c r="AN73" s="99"/>
      <c r="AO73" s="99"/>
      <c r="AP73" s="99"/>
    </row>
    <row r="74" spans="1:42" s="120" customFormat="1" ht="16.5" customHeight="1" x14ac:dyDescent="0.2">
      <c r="A74" s="312" t="str">
        <f>Central!E12</f>
        <v xml:space="preserve">Horizon Europe Project: - Nr: </v>
      </c>
      <c r="B74" s="313"/>
      <c r="C74" s="284">
        <f t="shared" ref="C74:AG74" si="8">SUM(C75:C103)</f>
        <v>0</v>
      </c>
      <c r="D74" s="284">
        <f t="shared" si="8"/>
        <v>0</v>
      </c>
      <c r="E74" s="284">
        <f t="shared" si="8"/>
        <v>0</v>
      </c>
      <c r="F74" s="284">
        <f t="shared" si="8"/>
        <v>0</v>
      </c>
      <c r="G74" s="284">
        <f t="shared" si="8"/>
        <v>0</v>
      </c>
      <c r="H74" s="284">
        <f t="shared" si="8"/>
        <v>0</v>
      </c>
      <c r="I74" s="284">
        <f t="shared" si="8"/>
        <v>0</v>
      </c>
      <c r="J74" s="284">
        <f t="shared" si="8"/>
        <v>0</v>
      </c>
      <c r="K74" s="284">
        <f t="shared" si="8"/>
        <v>0</v>
      </c>
      <c r="L74" s="284">
        <f t="shared" si="8"/>
        <v>0</v>
      </c>
      <c r="M74" s="284">
        <f t="shared" si="8"/>
        <v>0</v>
      </c>
      <c r="N74" s="284">
        <f t="shared" si="8"/>
        <v>0</v>
      </c>
      <c r="O74" s="284">
        <f t="shared" si="8"/>
        <v>0</v>
      </c>
      <c r="P74" s="284">
        <f t="shared" si="8"/>
        <v>0</v>
      </c>
      <c r="Q74" s="284">
        <f t="shared" si="8"/>
        <v>0</v>
      </c>
      <c r="R74" s="284">
        <f t="shared" si="8"/>
        <v>0</v>
      </c>
      <c r="S74" s="284">
        <f t="shared" si="8"/>
        <v>0</v>
      </c>
      <c r="T74" s="284">
        <f t="shared" si="8"/>
        <v>0</v>
      </c>
      <c r="U74" s="284">
        <f t="shared" si="8"/>
        <v>0</v>
      </c>
      <c r="V74" s="284">
        <f t="shared" si="8"/>
        <v>0</v>
      </c>
      <c r="W74" s="284">
        <f t="shared" si="8"/>
        <v>0</v>
      </c>
      <c r="X74" s="284">
        <f t="shared" si="8"/>
        <v>0</v>
      </c>
      <c r="Y74" s="284">
        <f t="shared" si="8"/>
        <v>0</v>
      </c>
      <c r="Z74" s="284">
        <f t="shared" si="8"/>
        <v>0</v>
      </c>
      <c r="AA74" s="284">
        <f t="shared" si="8"/>
        <v>0</v>
      </c>
      <c r="AB74" s="284">
        <f t="shared" si="8"/>
        <v>0</v>
      </c>
      <c r="AC74" s="284">
        <f t="shared" si="8"/>
        <v>0</v>
      </c>
      <c r="AD74" s="284">
        <f t="shared" si="8"/>
        <v>0</v>
      </c>
      <c r="AE74" s="284">
        <f t="shared" si="8"/>
        <v>0</v>
      </c>
      <c r="AF74" s="284">
        <f t="shared" si="8"/>
        <v>0</v>
      </c>
      <c r="AG74" s="285">
        <f t="shared" si="8"/>
        <v>0</v>
      </c>
      <c r="AH74" s="290">
        <f>SUM(AH75:AH103)</f>
        <v>0</v>
      </c>
      <c r="AI74" s="242"/>
      <c r="AJ74" s="149"/>
    </row>
    <row r="75" spans="1:42" ht="13.15" customHeight="1" x14ac:dyDescent="0.2">
      <c r="A75" s="136" t="str">
        <f>Central!E16</f>
        <v>-</v>
      </c>
      <c r="B75" s="206">
        <f>Central!Q16</f>
        <v>0</v>
      </c>
      <c r="C75" s="296"/>
      <c r="D75" s="296"/>
      <c r="E75" s="296"/>
      <c r="F75" s="296"/>
      <c r="G75" s="296"/>
      <c r="H75" s="296"/>
      <c r="I75" s="296"/>
      <c r="J75" s="296"/>
      <c r="K75" s="296"/>
      <c r="L75" s="296"/>
      <c r="M75" s="296"/>
      <c r="N75" s="296"/>
      <c r="O75" s="296"/>
      <c r="P75" s="296"/>
      <c r="Q75" s="296"/>
      <c r="R75" s="296"/>
      <c r="S75" s="296"/>
      <c r="T75" s="296"/>
      <c r="U75" s="296"/>
      <c r="V75" s="296"/>
      <c r="W75" s="296"/>
      <c r="X75" s="296"/>
      <c r="Y75" s="296"/>
      <c r="Z75" s="296"/>
      <c r="AA75" s="296"/>
      <c r="AB75" s="296"/>
      <c r="AC75" s="296"/>
      <c r="AD75" s="296"/>
      <c r="AE75" s="296"/>
      <c r="AF75" s="296"/>
      <c r="AG75" s="296"/>
      <c r="AH75" s="290">
        <f>ROUND(AI75/Central!$M$6,2)</f>
        <v>0</v>
      </c>
      <c r="AI75" s="239">
        <f t="shared" ref="AI75:AI103" si="9">SUM(C75:AG75)</f>
        <v>0</v>
      </c>
      <c r="AJ75" s="150"/>
      <c r="AK75" s="99"/>
      <c r="AL75" s="99"/>
      <c r="AM75" s="99"/>
      <c r="AN75" s="99"/>
      <c r="AO75" s="99"/>
      <c r="AP75" s="99"/>
    </row>
    <row r="76" spans="1:42" ht="13.15" hidden="1" customHeight="1" outlineLevel="1" x14ac:dyDescent="0.2">
      <c r="A76" s="207" t="s">
        <v>55</v>
      </c>
      <c r="B76" s="138"/>
      <c r="C76" s="296"/>
      <c r="D76" s="296"/>
      <c r="E76" s="296"/>
      <c r="F76" s="296"/>
      <c r="G76" s="296"/>
      <c r="H76" s="296"/>
      <c r="I76" s="296"/>
      <c r="J76" s="296"/>
      <c r="K76" s="296"/>
      <c r="L76" s="296"/>
      <c r="M76" s="296"/>
      <c r="N76" s="296"/>
      <c r="O76" s="296"/>
      <c r="P76" s="296"/>
      <c r="Q76" s="296"/>
      <c r="R76" s="296"/>
      <c r="S76" s="296"/>
      <c r="T76" s="296"/>
      <c r="U76" s="296"/>
      <c r="V76" s="296"/>
      <c r="W76" s="296"/>
      <c r="X76" s="296"/>
      <c r="Y76" s="296"/>
      <c r="Z76" s="296"/>
      <c r="AA76" s="296"/>
      <c r="AB76" s="296"/>
      <c r="AC76" s="296"/>
      <c r="AD76" s="296"/>
      <c r="AE76" s="296"/>
      <c r="AF76" s="296"/>
      <c r="AG76" s="296" t="s">
        <v>42</v>
      </c>
      <c r="AH76" s="290">
        <f>ROUND(AI76/Central!$M$6,2)</f>
        <v>0</v>
      </c>
      <c r="AI76" s="239">
        <f t="shared" si="9"/>
        <v>0</v>
      </c>
      <c r="AJ76" s="150"/>
      <c r="AK76" s="99"/>
      <c r="AL76" s="99"/>
      <c r="AM76" s="99"/>
      <c r="AN76" s="99"/>
      <c r="AO76" s="99"/>
      <c r="AP76" s="99"/>
    </row>
    <row r="77" spans="1:42" ht="13.15" customHeight="1" collapsed="1" x14ac:dyDescent="0.2">
      <c r="A77" s="136" t="str">
        <f>Central!E17</f>
        <v>-</v>
      </c>
      <c r="B77" s="206">
        <f>Central!Q17</f>
        <v>0</v>
      </c>
      <c r="C77" s="296"/>
      <c r="D77" s="296"/>
      <c r="E77" s="296"/>
      <c r="F77" s="296"/>
      <c r="G77" s="296"/>
      <c r="H77" s="296"/>
      <c r="I77" s="296"/>
      <c r="J77" s="296"/>
      <c r="K77" s="296"/>
      <c r="L77" s="296"/>
      <c r="M77" s="296"/>
      <c r="N77" s="296"/>
      <c r="O77" s="296"/>
      <c r="P77" s="296"/>
      <c r="Q77" s="296"/>
      <c r="R77" s="296"/>
      <c r="S77" s="296"/>
      <c r="T77" s="296"/>
      <c r="U77" s="296"/>
      <c r="V77" s="296"/>
      <c r="W77" s="296"/>
      <c r="X77" s="296"/>
      <c r="Y77" s="296"/>
      <c r="Z77" s="296"/>
      <c r="AA77" s="296"/>
      <c r="AB77" s="296"/>
      <c r="AC77" s="296"/>
      <c r="AD77" s="296"/>
      <c r="AE77" s="296"/>
      <c r="AF77" s="296"/>
      <c r="AG77" s="296"/>
      <c r="AH77" s="290">
        <f>ROUND(AI77/Central!$M$6,2)</f>
        <v>0</v>
      </c>
      <c r="AI77" s="239">
        <f t="shared" si="9"/>
        <v>0</v>
      </c>
      <c r="AJ77" s="150"/>
      <c r="AK77" s="99"/>
      <c r="AL77" s="99"/>
      <c r="AM77" s="99"/>
      <c r="AN77" s="99"/>
      <c r="AO77" s="99"/>
      <c r="AP77" s="99"/>
    </row>
    <row r="78" spans="1:42" ht="13.15" hidden="1" customHeight="1" outlineLevel="1" x14ac:dyDescent="0.2">
      <c r="A78" s="207" t="s">
        <v>55</v>
      </c>
      <c r="B78" s="138"/>
      <c r="C78" s="296"/>
      <c r="D78" s="296"/>
      <c r="E78" s="296"/>
      <c r="F78" s="296"/>
      <c r="G78" s="296"/>
      <c r="H78" s="296"/>
      <c r="I78" s="296"/>
      <c r="J78" s="296"/>
      <c r="K78" s="296"/>
      <c r="L78" s="296"/>
      <c r="M78" s="296"/>
      <c r="N78" s="296"/>
      <c r="O78" s="296"/>
      <c r="P78" s="296"/>
      <c r="Q78" s="296"/>
      <c r="R78" s="296"/>
      <c r="S78" s="296"/>
      <c r="T78" s="296"/>
      <c r="U78" s="296"/>
      <c r="V78" s="296"/>
      <c r="W78" s="296"/>
      <c r="X78" s="296"/>
      <c r="Y78" s="296"/>
      <c r="Z78" s="296"/>
      <c r="AA78" s="296"/>
      <c r="AB78" s="296"/>
      <c r="AC78" s="296"/>
      <c r="AD78" s="296"/>
      <c r="AE78" s="296"/>
      <c r="AF78" s="296"/>
      <c r="AG78" s="296" t="s">
        <v>42</v>
      </c>
      <c r="AH78" s="290">
        <f>ROUND(AI78/Central!$M$6,2)</f>
        <v>0</v>
      </c>
      <c r="AI78" s="239">
        <f t="shared" si="9"/>
        <v>0</v>
      </c>
      <c r="AJ78" s="150"/>
      <c r="AK78" s="99"/>
      <c r="AL78" s="99"/>
      <c r="AM78" s="99"/>
      <c r="AN78" s="99"/>
      <c r="AO78" s="99"/>
      <c r="AP78" s="99"/>
    </row>
    <row r="79" spans="1:42" ht="13.15" customHeight="1" collapsed="1" x14ac:dyDescent="0.2">
      <c r="A79" s="136" t="str">
        <f>Central!E18</f>
        <v>-</v>
      </c>
      <c r="B79" s="206">
        <f>Central!Q18</f>
        <v>0</v>
      </c>
      <c r="C79" s="296"/>
      <c r="D79" s="296"/>
      <c r="E79" s="296"/>
      <c r="F79" s="296"/>
      <c r="G79" s="296"/>
      <c r="H79" s="296"/>
      <c r="I79" s="296"/>
      <c r="J79" s="296"/>
      <c r="K79" s="296"/>
      <c r="L79" s="296"/>
      <c r="M79" s="296"/>
      <c r="N79" s="296"/>
      <c r="O79" s="296"/>
      <c r="P79" s="296"/>
      <c r="Q79" s="296"/>
      <c r="R79" s="296"/>
      <c r="S79" s="296"/>
      <c r="T79" s="296"/>
      <c r="U79" s="296"/>
      <c r="V79" s="296"/>
      <c r="W79" s="296"/>
      <c r="X79" s="296"/>
      <c r="Y79" s="296"/>
      <c r="Z79" s="296"/>
      <c r="AA79" s="296"/>
      <c r="AB79" s="296"/>
      <c r="AC79" s="296"/>
      <c r="AD79" s="296"/>
      <c r="AE79" s="296"/>
      <c r="AF79" s="296"/>
      <c r="AG79" s="296"/>
      <c r="AH79" s="290">
        <f>ROUND(AI79/Central!$M$6,2)</f>
        <v>0</v>
      </c>
      <c r="AI79" s="239">
        <f t="shared" si="9"/>
        <v>0</v>
      </c>
      <c r="AJ79" s="150"/>
      <c r="AK79" s="99"/>
      <c r="AL79" s="99"/>
      <c r="AM79" s="99"/>
      <c r="AN79" s="99"/>
      <c r="AO79" s="99"/>
      <c r="AP79" s="99"/>
    </row>
    <row r="80" spans="1:42" ht="13.15" hidden="1" customHeight="1" outlineLevel="1" x14ac:dyDescent="0.2">
      <c r="A80" s="207" t="s">
        <v>55</v>
      </c>
      <c r="B80" s="138"/>
      <c r="C80" s="296"/>
      <c r="D80" s="296"/>
      <c r="E80" s="296"/>
      <c r="F80" s="296"/>
      <c r="G80" s="296"/>
      <c r="H80" s="296"/>
      <c r="I80" s="296"/>
      <c r="J80" s="296"/>
      <c r="K80" s="296"/>
      <c r="L80" s="296"/>
      <c r="M80" s="296"/>
      <c r="N80" s="296"/>
      <c r="O80" s="296"/>
      <c r="P80" s="296"/>
      <c r="Q80" s="296"/>
      <c r="R80" s="296"/>
      <c r="S80" s="296"/>
      <c r="T80" s="296"/>
      <c r="U80" s="296"/>
      <c r="V80" s="296"/>
      <c r="W80" s="296"/>
      <c r="X80" s="296"/>
      <c r="Y80" s="296"/>
      <c r="Z80" s="296"/>
      <c r="AA80" s="296"/>
      <c r="AB80" s="296"/>
      <c r="AC80" s="296"/>
      <c r="AD80" s="296"/>
      <c r="AE80" s="296"/>
      <c r="AF80" s="296"/>
      <c r="AG80" s="296" t="s">
        <v>42</v>
      </c>
      <c r="AH80" s="290">
        <f>ROUND(AI80/Central!$M$6,2)</f>
        <v>0</v>
      </c>
      <c r="AI80" s="239">
        <f t="shared" si="9"/>
        <v>0</v>
      </c>
      <c r="AJ80" s="150"/>
      <c r="AK80" s="99"/>
      <c r="AL80" s="99"/>
      <c r="AM80" s="99"/>
      <c r="AN80" s="99"/>
      <c r="AO80" s="99"/>
      <c r="AP80" s="99"/>
    </row>
    <row r="81" spans="1:42" ht="13.15" customHeight="1" collapsed="1" x14ac:dyDescent="0.2">
      <c r="A81" s="136" t="str">
        <f>Central!E19</f>
        <v>-</v>
      </c>
      <c r="B81" s="206">
        <f>Central!Q19</f>
        <v>0</v>
      </c>
      <c r="C81" s="296"/>
      <c r="D81" s="296"/>
      <c r="E81" s="296"/>
      <c r="F81" s="296"/>
      <c r="G81" s="296"/>
      <c r="H81" s="296"/>
      <c r="I81" s="296"/>
      <c r="J81" s="296"/>
      <c r="K81" s="296"/>
      <c r="L81" s="296"/>
      <c r="M81" s="296"/>
      <c r="N81" s="296"/>
      <c r="O81" s="296"/>
      <c r="P81" s="296"/>
      <c r="Q81" s="296"/>
      <c r="R81" s="296"/>
      <c r="S81" s="296"/>
      <c r="T81" s="296"/>
      <c r="U81" s="296"/>
      <c r="V81" s="296"/>
      <c r="W81" s="296"/>
      <c r="X81" s="296"/>
      <c r="Y81" s="296"/>
      <c r="Z81" s="296"/>
      <c r="AA81" s="296"/>
      <c r="AB81" s="296"/>
      <c r="AC81" s="296"/>
      <c r="AD81" s="296"/>
      <c r="AE81" s="296"/>
      <c r="AF81" s="296"/>
      <c r="AG81" s="296"/>
      <c r="AH81" s="290">
        <f>ROUND(AI81/Central!$M$6,2)</f>
        <v>0</v>
      </c>
      <c r="AI81" s="239">
        <f t="shared" si="9"/>
        <v>0</v>
      </c>
      <c r="AJ81" s="150"/>
      <c r="AK81" s="99"/>
      <c r="AL81" s="99"/>
      <c r="AM81" s="99"/>
      <c r="AN81" s="99"/>
      <c r="AO81" s="99"/>
      <c r="AP81" s="99"/>
    </row>
    <row r="82" spans="1:42" ht="13.15" hidden="1" customHeight="1" outlineLevel="1" x14ac:dyDescent="0.2">
      <c r="A82" s="207" t="s">
        <v>55</v>
      </c>
      <c r="B82" s="138"/>
      <c r="C82" s="296"/>
      <c r="D82" s="296"/>
      <c r="E82" s="296"/>
      <c r="F82" s="296"/>
      <c r="G82" s="296"/>
      <c r="H82" s="296"/>
      <c r="I82" s="296"/>
      <c r="J82" s="296"/>
      <c r="K82" s="296"/>
      <c r="L82" s="296"/>
      <c r="M82" s="296"/>
      <c r="N82" s="296"/>
      <c r="O82" s="296"/>
      <c r="P82" s="296"/>
      <c r="Q82" s="296"/>
      <c r="R82" s="296"/>
      <c r="S82" s="296"/>
      <c r="T82" s="296"/>
      <c r="U82" s="296"/>
      <c r="V82" s="296"/>
      <c r="W82" s="296"/>
      <c r="X82" s="296"/>
      <c r="Y82" s="296"/>
      <c r="Z82" s="296"/>
      <c r="AA82" s="296"/>
      <c r="AB82" s="296"/>
      <c r="AC82" s="296"/>
      <c r="AD82" s="296"/>
      <c r="AE82" s="296"/>
      <c r="AF82" s="296"/>
      <c r="AG82" s="296" t="s">
        <v>42</v>
      </c>
      <c r="AH82" s="290">
        <f>ROUND(AI82/Central!$M$6,2)</f>
        <v>0</v>
      </c>
      <c r="AI82" s="239">
        <f t="shared" si="9"/>
        <v>0</v>
      </c>
      <c r="AJ82" s="150"/>
      <c r="AK82" s="99"/>
      <c r="AL82" s="99"/>
      <c r="AM82" s="99"/>
      <c r="AN82" s="99"/>
      <c r="AO82" s="99"/>
      <c r="AP82" s="99"/>
    </row>
    <row r="83" spans="1:42" ht="13.15" customHeight="1" collapsed="1" x14ac:dyDescent="0.2">
      <c r="A83" s="136" t="str">
        <f>Central!E20</f>
        <v>-</v>
      </c>
      <c r="B83" s="206">
        <f>Central!Q20</f>
        <v>0</v>
      </c>
      <c r="C83" s="296"/>
      <c r="D83" s="296"/>
      <c r="E83" s="296"/>
      <c r="F83" s="296"/>
      <c r="G83" s="296"/>
      <c r="H83" s="296"/>
      <c r="I83" s="296"/>
      <c r="J83" s="296"/>
      <c r="K83" s="296"/>
      <c r="L83" s="296"/>
      <c r="M83" s="296"/>
      <c r="N83" s="296"/>
      <c r="O83" s="296"/>
      <c r="P83" s="296"/>
      <c r="Q83" s="296"/>
      <c r="R83" s="296"/>
      <c r="S83" s="296"/>
      <c r="T83" s="296"/>
      <c r="U83" s="296"/>
      <c r="V83" s="296"/>
      <c r="W83" s="296"/>
      <c r="X83" s="296"/>
      <c r="Y83" s="296"/>
      <c r="Z83" s="296"/>
      <c r="AA83" s="296"/>
      <c r="AB83" s="296"/>
      <c r="AC83" s="296"/>
      <c r="AD83" s="296"/>
      <c r="AE83" s="296"/>
      <c r="AF83" s="296"/>
      <c r="AG83" s="296"/>
      <c r="AH83" s="290">
        <f>ROUND(AI83/Central!$M$6,2)</f>
        <v>0</v>
      </c>
      <c r="AI83" s="239">
        <f t="shared" si="9"/>
        <v>0</v>
      </c>
      <c r="AJ83" s="150"/>
      <c r="AK83" s="99"/>
      <c r="AL83" s="99"/>
      <c r="AM83" s="99"/>
      <c r="AN83" s="99"/>
      <c r="AO83" s="99"/>
      <c r="AP83" s="99"/>
    </row>
    <row r="84" spans="1:42" ht="13.15" hidden="1" customHeight="1" outlineLevel="1" x14ac:dyDescent="0.2">
      <c r="A84" s="207" t="s">
        <v>55</v>
      </c>
      <c r="B84" s="138"/>
      <c r="C84" s="296"/>
      <c r="D84" s="296"/>
      <c r="E84" s="296"/>
      <c r="F84" s="296"/>
      <c r="G84" s="296"/>
      <c r="H84" s="296"/>
      <c r="I84" s="296"/>
      <c r="J84" s="296"/>
      <c r="K84" s="296"/>
      <c r="L84" s="296"/>
      <c r="M84" s="296"/>
      <c r="N84" s="296"/>
      <c r="O84" s="296"/>
      <c r="P84" s="296"/>
      <c r="Q84" s="296"/>
      <c r="R84" s="296"/>
      <c r="S84" s="296"/>
      <c r="T84" s="296"/>
      <c r="U84" s="296"/>
      <c r="V84" s="296"/>
      <c r="W84" s="296"/>
      <c r="X84" s="296"/>
      <c r="Y84" s="296"/>
      <c r="Z84" s="296"/>
      <c r="AA84" s="296"/>
      <c r="AB84" s="296"/>
      <c r="AC84" s="296"/>
      <c r="AD84" s="296"/>
      <c r="AE84" s="296"/>
      <c r="AF84" s="296"/>
      <c r="AG84" s="296" t="s">
        <v>42</v>
      </c>
      <c r="AH84" s="290">
        <f>ROUND(AI84/Central!$M$6,2)</f>
        <v>0</v>
      </c>
      <c r="AI84" s="239">
        <f t="shared" si="9"/>
        <v>0</v>
      </c>
      <c r="AJ84" s="150"/>
      <c r="AK84" s="99"/>
      <c r="AL84" s="99"/>
      <c r="AM84" s="99"/>
      <c r="AN84" s="99"/>
      <c r="AO84" s="99"/>
      <c r="AP84" s="99"/>
    </row>
    <row r="85" spans="1:42" ht="13.15" customHeight="1" collapsed="1" x14ac:dyDescent="0.2">
      <c r="A85" s="136" t="str">
        <f>Central!E21</f>
        <v>-</v>
      </c>
      <c r="B85" s="206">
        <f>Central!Q21</f>
        <v>0</v>
      </c>
      <c r="C85" s="296"/>
      <c r="D85" s="296"/>
      <c r="E85" s="296"/>
      <c r="F85" s="296"/>
      <c r="G85" s="296"/>
      <c r="H85" s="296"/>
      <c r="I85" s="296"/>
      <c r="J85" s="296"/>
      <c r="K85" s="296"/>
      <c r="L85" s="296"/>
      <c r="M85" s="296"/>
      <c r="N85" s="296"/>
      <c r="O85" s="296"/>
      <c r="P85" s="296"/>
      <c r="Q85" s="296"/>
      <c r="R85" s="296"/>
      <c r="S85" s="296"/>
      <c r="T85" s="296"/>
      <c r="U85" s="296"/>
      <c r="V85" s="296"/>
      <c r="W85" s="296"/>
      <c r="X85" s="296"/>
      <c r="Y85" s="296"/>
      <c r="Z85" s="296"/>
      <c r="AA85" s="296"/>
      <c r="AB85" s="296"/>
      <c r="AC85" s="296"/>
      <c r="AD85" s="296"/>
      <c r="AE85" s="296"/>
      <c r="AF85" s="296"/>
      <c r="AG85" s="296"/>
      <c r="AH85" s="290">
        <f>ROUND(AI85/Central!$M$6,2)</f>
        <v>0</v>
      </c>
      <c r="AI85" s="239">
        <f t="shared" si="9"/>
        <v>0</v>
      </c>
      <c r="AJ85" s="150"/>
      <c r="AK85" s="99"/>
      <c r="AL85" s="99"/>
      <c r="AM85" s="99"/>
      <c r="AN85" s="99"/>
      <c r="AO85" s="99"/>
      <c r="AP85" s="99"/>
    </row>
    <row r="86" spans="1:42" ht="13.15" hidden="1" customHeight="1" outlineLevel="1" x14ac:dyDescent="0.2">
      <c r="A86" s="207" t="s">
        <v>55</v>
      </c>
      <c r="B86" s="138"/>
      <c r="C86" s="296"/>
      <c r="D86" s="296"/>
      <c r="E86" s="296"/>
      <c r="F86" s="296"/>
      <c r="G86" s="296"/>
      <c r="H86" s="296"/>
      <c r="I86" s="296"/>
      <c r="J86" s="296"/>
      <c r="K86" s="296"/>
      <c r="L86" s="296"/>
      <c r="M86" s="296"/>
      <c r="N86" s="296"/>
      <c r="O86" s="296"/>
      <c r="P86" s="296"/>
      <c r="Q86" s="296"/>
      <c r="R86" s="296"/>
      <c r="S86" s="296"/>
      <c r="T86" s="296"/>
      <c r="U86" s="296"/>
      <c r="V86" s="296"/>
      <c r="W86" s="296"/>
      <c r="X86" s="296"/>
      <c r="Y86" s="296"/>
      <c r="Z86" s="296"/>
      <c r="AA86" s="296"/>
      <c r="AB86" s="296"/>
      <c r="AC86" s="296"/>
      <c r="AD86" s="296"/>
      <c r="AE86" s="296"/>
      <c r="AF86" s="296"/>
      <c r="AG86" s="296" t="s">
        <v>42</v>
      </c>
      <c r="AH86" s="290">
        <f>ROUND(AI86/Central!$M$6,2)</f>
        <v>0</v>
      </c>
      <c r="AI86" s="239">
        <f t="shared" si="9"/>
        <v>0</v>
      </c>
      <c r="AJ86" s="150"/>
      <c r="AK86" s="99"/>
      <c r="AL86" s="99"/>
      <c r="AM86" s="99"/>
      <c r="AN86" s="99"/>
      <c r="AO86" s="99"/>
      <c r="AP86" s="99"/>
    </row>
    <row r="87" spans="1:42" ht="13.15" customHeight="1" collapsed="1" x14ac:dyDescent="0.2">
      <c r="A87" s="136" t="str">
        <f>Central!E22</f>
        <v>-</v>
      </c>
      <c r="B87" s="206">
        <f>Central!Q22</f>
        <v>0</v>
      </c>
      <c r="C87" s="296"/>
      <c r="D87" s="296"/>
      <c r="E87" s="296"/>
      <c r="F87" s="296"/>
      <c r="G87" s="296"/>
      <c r="H87" s="296"/>
      <c r="I87" s="296"/>
      <c r="J87" s="296"/>
      <c r="K87" s="296"/>
      <c r="L87" s="296"/>
      <c r="M87" s="296"/>
      <c r="N87" s="296"/>
      <c r="O87" s="296"/>
      <c r="P87" s="296"/>
      <c r="Q87" s="296"/>
      <c r="R87" s="296"/>
      <c r="S87" s="296"/>
      <c r="T87" s="296"/>
      <c r="U87" s="296"/>
      <c r="V87" s="296"/>
      <c r="W87" s="296"/>
      <c r="X87" s="296"/>
      <c r="Y87" s="296"/>
      <c r="Z87" s="296"/>
      <c r="AA87" s="296"/>
      <c r="AB87" s="296"/>
      <c r="AC87" s="296"/>
      <c r="AD87" s="296"/>
      <c r="AE87" s="296"/>
      <c r="AF87" s="296"/>
      <c r="AG87" s="296"/>
      <c r="AH87" s="290">
        <f>ROUND(AI87/Central!$M$6,2)</f>
        <v>0</v>
      </c>
      <c r="AI87" s="239">
        <f t="shared" si="9"/>
        <v>0</v>
      </c>
      <c r="AJ87" s="150"/>
      <c r="AK87" s="99"/>
      <c r="AL87" s="99"/>
      <c r="AM87" s="99"/>
      <c r="AN87" s="99"/>
      <c r="AO87" s="99"/>
      <c r="AP87" s="99"/>
    </row>
    <row r="88" spans="1:42" ht="13.15" hidden="1" customHeight="1" outlineLevel="1" x14ac:dyDescent="0.2">
      <c r="A88" s="207" t="s">
        <v>55</v>
      </c>
      <c r="B88" s="138"/>
      <c r="C88" s="296"/>
      <c r="D88" s="296"/>
      <c r="E88" s="296"/>
      <c r="F88" s="296"/>
      <c r="G88" s="296"/>
      <c r="H88" s="296"/>
      <c r="I88" s="296"/>
      <c r="J88" s="296"/>
      <c r="K88" s="296"/>
      <c r="L88" s="296"/>
      <c r="M88" s="296"/>
      <c r="N88" s="296"/>
      <c r="O88" s="296"/>
      <c r="P88" s="296"/>
      <c r="Q88" s="296"/>
      <c r="R88" s="296"/>
      <c r="S88" s="296"/>
      <c r="T88" s="296"/>
      <c r="U88" s="296"/>
      <c r="V88" s="296"/>
      <c r="W88" s="296"/>
      <c r="X88" s="296"/>
      <c r="Y88" s="296"/>
      <c r="Z88" s="296"/>
      <c r="AA88" s="296"/>
      <c r="AB88" s="296"/>
      <c r="AC88" s="296"/>
      <c r="AD88" s="296"/>
      <c r="AE88" s="296"/>
      <c r="AF88" s="296"/>
      <c r="AG88" s="296" t="s">
        <v>42</v>
      </c>
      <c r="AH88" s="290">
        <f>ROUND(AI88/Central!$M$6,2)</f>
        <v>0</v>
      </c>
      <c r="AI88" s="239">
        <f t="shared" si="9"/>
        <v>0</v>
      </c>
      <c r="AJ88" s="150"/>
      <c r="AK88" s="99"/>
      <c r="AL88" s="99"/>
      <c r="AM88" s="99"/>
      <c r="AN88" s="99"/>
      <c r="AO88" s="99"/>
      <c r="AP88" s="99"/>
    </row>
    <row r="89" spans="1:42" ht="13.15" customHeight="1" collapsed="1" x14ac:dyDescent="0.2">
      <c r="A89" s="136" t="str">
        <f>Central!E23</f>
        <v>-</v>
      </c>
      <c r="B89" s="206">
        <f>Central!Q23</f>
        <v>0</v>
      </c>
      <c r="C89" s="296"/>
      <c r="D89" s="296"/>
      <c r="E89" s="296"/>
      <c r="F89" s="296"/>
      <c r="G89" s="296"/>
      <c r="H89" s="296"/>
      <c r="I89" s="296"/>
      <c r="J89" s="296"/>
      <c r="K89" s="296"/>
      <c r="L89" s="296"/>
      <c r="M89" s="296"/>
      <c r="N89" s="296"/>
      <c r="O89" s="296"/>
      <c r="P89" s="296"/>
      <c r="Q89" s="296"/>
      <c r="R89" s="296"/>
      <c r="S89" s="296"/>
      <c r="T89" s="296"/>
      <c r="U89" s="296"/>
      <c r="V89" s="296"/>
      <c r="W89" s="296"/>
      <c r="X89" s="296"/>
      <c r="Y89" s="296"/>
      <c r="Z89" s="296"/>
      <c r="AA89" s="296"/>
      <c r="AB89" s="296"/>
      <c r="AC89" s="296"/>
      <c r="AD89" s="296"/>
      <c r="AE89" s="296"/>
      <c r="AF89" s="296"/>
      <c r="AG89" s="296"/>
      <c r="AH89" s="290">
        <f>ROUND(AI89/Central!$M$6,2)</f>
        <v>0</v>
      </c>
      <c r="AI89" s="239">
        <f t="shared" si="9"/>
        <v>0</v>
      </c>
      <c r="AJ89" s="150"/>
      <c r="AK89" s="99"/>
      <c r="AL89" s="99"/>
      <c r="AM89" s="99"/>
      <c r="AN89" s="99"/>
      <c r="AO89" s="99"/>
      <c r="AP89" s="99"/>
    </row>
    <row r="90" spans="1:42" ht="13.15" hidden="1" customHeight="1" outlineLevel="1" x14ac:dyDescent="0.2">
      <c r="A90" s="207" t="s">
        <v>55</v>
      </c>
      <c r="B90" s="138"/>
      <c r="C90" s="296"/>
      <c r="D90" s="296"/>
      <c r="E90" s="296"/>
      <c r="F90" s="296"/>
      <c r="G90" s="296"/>
      <c r="H90" s="296"/>
      <c r="I90" s="296"/>
      <c r="J90" s="296"/>
      <c r="K90" s="296"/>
      <c r="L90" s="296"/>
      <c r="M90" s="296"/>
      <c r="N90" s="296"/>
      <c r="O90" s="296"/>
      <c r="P90" s="296"/>
      <c r="Q90" s="296"/>
      <c r="R90" s="296"/>
      <c r="S90" s="296"/>
      <c r="T90" s="296"/>
      <c r="U90" s="296"/>
      <c r="V90" s="296"/>
      <c r="W90" s="296"/>
      <c r="X90" s="296"/>
      <c r="Y90" s="296"/>
      <c r="Z90" s="296"/>
      <c r="AA90" s="296"/>
      <c r="AB90" s="296"/>
      <c r="AC90" s="296"/>
      <c r="AD90" s="296"/>
      <c r="AE90" s="296"/>
      <c r="AF90" s="296"/>
      <c r="AG90" s="296" t="s">
        <v>42</v>
      </c>
      <c r="AH90" s="290">
        <f>ROUND(AI90/Central!$M$6,2)</f>
        <v>0</v>
      </c>
      <c r="AI90" s="239">
        <f t="shared" si="9"/>
        <v>0</v>
      </c>
      <c r="AJ90" s="150"/>
      <c r="AK90" s="99"/>
      <c r="AL90" s="99"/>
      <c r="AM90" s="99"/>
      <c r="AN90" s="99"/>
      <c r="AO90" s="99"/>
      <c r="AP90" s="99"/>
    </row>
    <row r="91" spans="1:42" ht="13.15" customHeight="1" collapsed="1" x14ac:dyDescent="0.2">
      <c r="A91" s="136" t="str">
        <f>Central!E24</f>
        <v>-</v>
      </c>
      <c r="B91" s="206">
        <f>Central!Q24</f>
        <v>0</v>
      </c>
      <c r="C91" s="296"/>
      <c r="D91" s="296"/>
      <c r="E91" s="296"/>
      <c r="F91" s="296"/>
      <c r="G91" s="296"/>
      <c r="H91" s="296"/>
      <c r="I91" s="296"/>
      <c r="J91" s="296"/>
      <c r="K91" s="296"/>
      <c r="L91" s="296"/>
      <c r="M91" s="296"/>
      <c r="N91" s="296"/>
      <c r="O91" s="296"/>
      <c r="P91" s="296"/>
      <c r="Q91" s="296"/>
      <c r="R91" s="296"/>
      <c r="S91" s="296"/>
      <c r="T91" s="296"/>
      <c r="U91" s="296"/>
      <c r="V91" s="296"/>
      <c r="W91" s="296"/>
      <c r="X91" s="296"/>
      <c r="Y91" s="296"/>
      <c r="Z91" s="296"/>
      <c r="AA91" s="296"/>
      <c r="AB91" s="296"/>
      <c r="AC91" s="296"/>
      <c r="AD91" s="296"/>
      <c r="AE91" s="296"/>
      <c r="AF91" s="296"/>
      <c r="AG91" s="296"/>
      <c r="AH91" s="290">
        <f>ROUND(AI91/Central!$M$6,2)</f>
        <v>0</v>
      </c>
      <c r="AI91" s="239">
        <f t="shared" si="9"/>
        <v>0</v>
      </c>
      <c r="AJ91" s="150"/>
      <c r="AK91" s="99"/>
      <c r="AL91" s="99"/>
      <c r="AM91" s="99"/>
      <c r="AN91" s="99"/>
      <c r="AO91" s="99"/>
      <c r="AP91" s="99"/>
    </row>
    <row r="92" spans="1:42" ht="13.15" hidden="1" customHeight="1" outlineLevel="1" x14ac:dyDescent="0.2">
      <c r="A92" s="207" t="s">
        <v>55</v>
      </c>
      <c r="B92" s="138"/>
      <c r="C92" s="296" t="s">
        <v>42</v>
      </c>
      <c r="D92" s="296" t="s">
        <v>42</v>
      </c>
      <c r="E92" s="296" t="s">
        <v>42</v>
      </c>
      <c r="F92" s="296" t="s">
        <v>42</v>
      </c>
      <c r="G92" s="296" t="s">
        <v>42</v>
      </c>
      <c r="H92" s="296" t="s">
        <v>42</v>
      </c>
      <c r="I92" s="296" t="s">
        <v>42</v>
      </c>
      <c r="J92" s="296" t="s">
        <v>42</v>
      </c>
      <c r="K92" s="296" t="s">
        <v>42</v>
      </c>
      <c r="L92" s="296" t="s">
        <v>42</v>
      </c>
      <c r="M92" s="296" t="s">
        <v>42</v>
      </c>
      <c r="N92" s="296" t="s">
        <v>42</v>
      </c>
      <c r="O92" s="296" t="s">
        <v>42</v>
      </c>
      <c r="P92" s="296" t="s">
        <v>42</v>
      </c>
      <c r="Q92" s="296" t="s">
        <v>42</v>
      </c>
      <c r="R92" s="296" t="s">
        <v>42</v>
      </c>
      <c r="S92" s="296" t="s">
        <v>42</v>
      </c>
      <c r="T92" s="296" t="s">
        <v>42</v>
      </c>
      <c r="U92" s="296" t="s">
        <v>42</v>
      </c>
      <c r="V92" s="296" t="s">
        <v>42</v>
      </c>
      <c r="W92" s="296" t="s">
        <v>42</v>
      </c>
      <c r="X92" s="296" t="s">
        <v>42</v>
      </c>
      <c r="Y92" s="296" t="s">
        <v>42</v>
      </c>
      <c r="Z92" s="296" t="s">
        <v>42</v>
      </c>
      <c r="AA92" s="296" t="s">
        <v>42</v>
      </c>
      <c r="AB92" s="296" t="s">
        <v>42</v>
      </c>
      <c r="AC92" s="296" t="s">
        <v>42</v>
      </c>
      <c r="AD92" s="296" t="s">
        <v>42</v>
      </c>
      <c r="AE92" s="296" t="s">
        <v>42</v>
      </c>
      <c r="AF92" s="296" t="s">
        <v>42</v>
      </c>
      <c r="AG92" s="296" t="s">
        <v>42</v>
      </c>
      <c r="AH92" s="290">
        <f>ROUND(AI92/Central!$M$6,2)</f>
        <v>0</v>
      </c>
      <c r="AI92" s="239">
        <f t="shared" si="9"/>
        <v>0</v>
      </c>
      <c r="AJ92" s="150"/>
      <c r="AK92" s="99"/>
      <c r="AL92" s="99"/>
      <c r="AM92" s="99"/>
      <c r="AN92" s="99"/>
      <c r="AO92" s="99"/>
      <c r="AP92" s="99"/>
    </row>
    <row r="93" spans="1:42" ht="13.15" customHeight="1" collapsed="1" x14ac:dyDescent="0.2">
      <c r="A93" s="136" t="str">
        <f>Central!E25</f>
        <v>-</v>
      </c>
      <c r="B93" s="206">
        <f>Central!Q25</f>
        <v>0</v>
      </c>
      <c r="C93" s="296"/>
      <c r="D93" s="296"/>
      <c r="E93" s="296"/>
      <c r="F93" s="296"/>
      <c r="G93" s="296"/>
      <c r="H93" s="296"/>
      <c r="I93" s="296"/>
      <c r="J93" s="296"/>
      <c r="K93" s="296"/>
      <c r="L93" s="296"/>
      <c r="M93" s="296"/>
      <c r="N93" s="296"/>
      <c r="O93" s="296"/>
      <c r="P93" s="296"/>
      <c r="Q93" s="296"/>
      <c r="R93" s="296"/>
      <c r="S93" s="296"/>
      <c r="T93" s="296"/>
      <c r="U93" s="296"/>
      <c r="V93" s="296"/>
      <c r="W93" s="296"/>
      <c r="X93" s="296"/>
      <c r="Y93" s="296"/>
      <c r="Z93" s="296"/>
      <c r="AA93" s="296"/>
      <c r="AB93" s="296"/>
      <c r="AC93" s="296"/>
      <c r="AD93" s="296"/>
      <c r="AE93" s="296"/>
      <c r="AF93" s="296"/>
      <c r="AG93" s="296"/>
      <c r="AH93" s="290">
        <f>ROUND(AI93/Central!$M$6,2)</f>
        <v>0</v>
      </c>
      <c r="AI93" s="239">
        <f t="shared" si="9"/>
        <v>0</v>
      </c>
      <c r="AJ93" s="150"/>
      <c r="AK93" s="99"/>
      <c r="AL93" s="99"/>
      <c r="AM93" s="99"/>
      <c r="AN93" s="99"/>
      <c r="AO93" s="99"/>
      <c r="AP93" s="99"/>
    </row>
    <row r="94" spans="1:42" ht="13.15" hidden="1" customHeight="1" outlineLevel="1" x14ac:dyDescent="0.2">
      <c r="A94" s="207" t="s">
        <v>55</v>
      </c>
      <c r="B94" s="138"/>
      <c r="C94" s="296" t="s">
        <v>42</v>
      </c>
      <c r="D94" s="296" t="s">
        <v>42</v>
      </c>
      <c r="E94" s="296" t="s">
        <v>42</v>
      </c>
      <c r="F94" s="296" t="s">
        <v>42</v>
      </c>
      <c r="G94" s="296" t="s">
        <v>42</v>
      </c>
      <c r="H94" s="296" t="s">
        <v>42</v>
      </c>
      <c r="I94" s="296" t="s">
        <v>42</v>
      </c>
      <c r="J94" s="296" t="s">
        <v>42</v>
      </c>
      <c r="K94" s="296" t="s">
        <v>42</v>
      </c>
      <c r="L94" s="296" t="s">
        <v>42</v>
      </c>
      <c r="M94" s="296" t="s">
        <v>42</v>
      </c>
      <c r="N94" s="296" t="s">
        <v>42</v>
      </c>
      <c r="O94" s="296" t="s">
        <v>42</v>
      </c>
      <c r="P94" s="296" t="s">
        <v>42</v>
      </c>
      <c r="Q94" s="296" t="s">
        <v>42</v>
      </c>
      <c r="R94" s="296" t="s">
        <v>42</v>
      </c>
      <c r="S94" s="296" t="s">
        <v>42</v>
      </c>
      <c r="T94" s="296" t="s">
        <v>42</v>
      </c>
      <c r="U94" s="296" t="s">
        <v>42</v>
      </c>
      <c r="V94" s="296" t="s">
        <v>42</v>
      </c>
      <c r="W94" s="296" t="s">
        <v>42</v>
      </c>
      <c r="X94" s="296" t="s">
        <v>42</v>
      </c>
      <c r="Y94" s="296" t="s">
        <v>42</v>
      </c>
      <c r="Z94" s="296" t="s">
        <v>42</v>
      </c>
      <c r="AA94" s="296" t="s">
        <v>42</v>
      </c>
      <c r="AB94" s="296" t="s">
        <v>42</v>
      </c>
      <c r="AC94" s="296" t="s">
        <v>42</v>
      </c>
      <c r="AD94" s="296" t="s">
        <v>42</v>
      </c>
      <c r="AE94" s="296" t="s">
        <v>42</v>
      </c>
      <c r="AF94" s="296" t="s">
        <v>42</v>
      </c>
      <c r="AG94" s="296" t="s">
        <v>42</v>
      </c>
      <c r="AH94" s="290">
        <f>ROUND(AI94/Central!$M$6,2)</f>
        <v>0</v>
      </c>
      <c r="AI94" s="239">
        <f t="shared" si="9"/>
        <v>0</v>
      </c>
      <c r="AJ94" s="150"/>
      <c r="AK94" s="99"/>
      <c r="AL94" s="99"/>
      <c r="AM94" s="99"/>
      <c r="AN94" s="99"/>
      <c r="AO94" s="99"/>
      <c r="AP94" s="99"/>
    </row>
    <row r="95" spans="1:42" ht="13.15" customHeight="1" collapsed="1" x14ac:dyDescent="0.2">
      <c r="A95" s="136" t="str">
        <f>Central!E26</f>
        <v>-</v>
      </c>
      <c r="B95" s="206">
        <f>Central!Q26</f>
        <v>0</v>
      </c>
      <c r="C95" s="296"/>
      <c r="D95" s="296"/>
      <c r="E95" s="296"/>
      <c r="F95" s="296"/>
      <c r="G95" s="296"/>
      <c r="H95" s="296"/>
      <c r="I95" s="296"/>
      <c r="J95" s="296"/>
      <c r="K95" s="296"/>
      <c r="L95" s="296"/>
      <c r="M95" s="296"/>
      <c r="N95" s="296"/>
      <c r="O95" s="296"/>
      <c r="P95" s="296"/>
      <c r="Q95" s="296"/>
      <c r="R95" s="296"/>
      <c r="S95" s="296"/>
      <c r="T95" s="296"/>
      <c r="U95" s="296"/>
      <c r="V95" s="296"/>
      <c r="W95" s="296"/>
      <c r="X95" s="296"/>
      <c r="Y95" s="296"/>
      <c r="Z95" s="296"/>
      <c r="AA95" s="296"/>
      <c r="AB95" s="296"/>
      <c r="AC95" s="296"/>
      <c r="AD95" s="296"/>
      <c r="AE95" s="296"/>
      <c r="AF95" s="296"/>
      <c r="AG95" s="296"/>
      <c r="AH95" s="290">
        <f>ROUND(AI95/Central!$M$6,2)</f>
        <v>0</v>
      </c>
      <c r="AI95" s="239">
        <f t="shared" si="9"/>
        <v>0</v>
      </c>
      <c r="AJ95" s="150"/>
      <c r="AK95" s="99"/>
      <c r="AL95" s="99"/>
      <c r="AM95" s="99"/>
      <c r="AN95" s="99"/>
      <c r="AO95" s="99"/>
      <c r="AP95" s="99"/>
    </row>
    <row r="96" spans="1:42" ht="13.15" hidden="1" customHeight="1" outlineLevel="1" x14ac:dyDescent="0.2">
      <c r="A96" s="207" t="s">
        <v>55</v>
      </c>
      <c r="B96" s="138"/>
      <c r="C96" s="296" t="s">
        <v>42</v>
      </c>
      <c r="D96" s="296" t="s">
        <v>42</v>
      </c>
      <c r="E96" s="296" t="s">
        <v>42</v>
      </c>
      <c r="F96" s="296" t="s">
        <v>42</v>
      </c>
      <c r="G96" s="296" t="s">
        <v>42</v>
      </c>
      <c r="H96" s="296" t="s">
        <v>42</v>
      </c>
      <c r="I96" s="296" t="s">
        <v>42</v>
      </c>
      <c r="J96" s="296" t="s">
        <v>42</v>
      </c>
      <c r="K96" s="296" t="s">
        <v>42</v>
      </c>
      <c r="L96" s="296" t="s">
        <v>42</v>
      </c>
      <c r="M96" s="296" t="s">
        <v>42</v>
      </c>
      <c r="N96" s="296" t="s">
        <v>42</v>
      </c>
      <c r="O96" s="296" t="s">
        <v>42</v>
      </c>
      <c r="P96" s="296" t="s">
        <v>42</v>
      </c>
      <c r="Q96" s="296" t="s">
        <v>42</v>
      </c>
      <c r="R96" s="296" t="s">
        <v>42</v>
      </c>
      <c r="S96" s="296" t="s">
        <v>42</v>
      </c>
      <c r="T96" s="296" t="s">
        <v>42</v>
      </c>
      <c r="U96" s="296" t="s">
        <v>42</v>
      </c>
      <c r="V96" s="296" t="s">
        <v>42</v>
      </c>
      <c r="W96" s="296" t="s">
        <v>42</v>
      </c>
      <c r="X96" s="296" t="s">
        <v>42</v>
      </c>
      <c r="Y96" s="296" t="s">
        <v>42</v>
      </c>
      <c r="Z96" s="296" t="s">
        <v>42</v>
      </c>
      <c r="AA96" s="296" t="s">
        <v>42</v>
      </c>
      <c r="AB96" s="296" t="s">
        <v>42</v>
      </c>
      <c r="AC96" s="296" t="s">
        <v>42</v>
      </c>
      <c r="AD96" s="296" t="s">
        <v>42</v>
      </c>
      <c r="AE96" s="296" t="s">
        <v>42</v>
      </c>
      <c r="AF96" s="296" t="s">
        <v>42</v>
      </c>
      <c r="AG96" s="296" t="s">
        <v>42</v>
      </c>
      <c r="AH96" s="290">
        <f>ROUND(AI96/Central!$M$6,2)</f>
        <v>0</v>
      </c>
      <c r="AI96" s="239">
        <f t="shared" si="9"/>
        <v>0</v>
      </c>
      <c r="AJ96" s="150"/>
      <c r="AK96" s="99"/>
      <c r="AL96" s="99"/>
      <c r="AM96" s="99"/>
      <c r="AN96" s="99"/>
      <c r="AO96" s="99"/>
      <c r="AP96" s="99"/>
    </row>
    <row r="97" spans="1:42" ht="13.15" customHeight="1" collapsed="1" x14ac:dyDescent="0.2">
      <c r="A97" s="136" t="str">
        <f>Central!E27</f>
        <v>-</v>
      </c>
      <c r="B97" s="206">
        <f>Central!Q27</f>
        <v>0</v>
      </c>
      <c r="C97" s="296"/>
      <c r="D97" s="296"/>
      <c r="E97" s="296"/>
      <c r="F97" s="296"/>
      <c r="G97" s="296"/>
      <c r="H97" s="296"/>
      <c r="I97" s="296"/>
      <c r="J97" s="296"/>
      <c r="K97" s="296"/>
      <c r="L97" s="296"/>
      <c r="M97" s="296"/>
      <c r="N97" s="296"/>
      <c r="O97" s="296"/>
      <c r="P97" s="296"/>
      <c r="Q97" s="296"/>
      <c r="R97" s="296"/>
      <c r="S97" s="296"/>
      <c r="T97" s="296"/>
      <c r="U97" s="296"/>
      <c r="V97" s="296"/>
      <c r="W97" s="296"/>
      <c r="X97" s="296"/>
      <c r="Y97" s="296"/>
      <c r="Z97" s="296"/>
      <c r="AA97" s="296"/>
      <c r="AB97" s="296"/>
      <c r="AC97" s="296"/>
      <c r="AD97" s="296"/>
      <c r="AE97" s="296"/>
      <c r="AF97" s="296"/>
      <c r="AG97" s="296"/>
      <c r="AH97" s="290">
        <f>ROUND(AI97/Central!$M$6,2)</f>
        <v>0</v>
      </c>
      <c r="AI97" s="239">
        <f t="shared" si="9"/>
        <v>0</v>
      </c>
      <c r="AJ97" s="150"/>
      <c r="AK97" s="99"/>
      <c r="AL97" s="99"/>
      <c r="AM97" s="99"/>
      <c r="AN97" s="99"/>
      <c r="AO97" s="99"/>
      <c r="AP97" s="99"/>
    </row>
    <row r="98" spans="1:42" ht="13.15" hidden="1" customHeight="1" outlineLevel="1" x14ac:dyDescent="0.2">
      <c r="A98" s="207" t="s">
        <v>55</v>
      </c>
      <c r="B98" s="138"/>
      <c r="C98" s="296" t="s">
        <v>42</v>
      </c>
      <c r="D98" s="296" t="s">
        <v>42</v>
      </c>
      <c r="E98" s="296" t="s">
        <v>42</v>
      </c>
      <c r="F98" s="296" t="s">
        <v>42</v>
      </c>
      <c r="G98" s="296" t="s">
        <v>42</v>
      </c>
      <c r="H98" s="296" t="s">
        <v>42</v>
      </c>
      <c r="I98" s="296" t="s">
        <v>42</v>
      </c>
      <c r="J98" s="296" t="s">
        <v>42</v>
      </c>
      <c r="K98" s="296" t="s">
        <v>42</v>
      </c>
      <c r="L98" s="296" t="s">
        <v>42</v>
      </c>
      <c r="M98" s="296" t="s">
        <v>42</v>
      </c>
      <c r="N98" s="296" t="s">
        <v>42</v>
      </c>
      <c r="O98" s="296" t="s">
        <v>42</v>
      </c>
      <c r="P98" s="296" t="s">
        <v>42</v>
      </c>
      <c r="Q98" s="296" t="s">
        <v>42</v>
      </c>
      <c r="R98" s="296" t="s">
        <v>42</v>
      </c>
      <c r="S98" s="296" t="s">
        <v>42</v>
      </c>
      <c r="T98" s="296" t="s">
        <v>42</v>
      </c>
      <c r="U98" s="296" t="s">
        <v>42</v>
      </c>
      <c r="V98" s="296" t="s">
        <v>42</v>
      </c>
      <c r="W98" s="296" t="s">
        <v>42</v>
      </c>
      <c r="X98" s="296" t="s">
        <v>42</v>
      </c>
      <c r="Y98" s="296" t="s">
        <v>42</v>
      </c>
      <c r="Z98" s="296" t="s">
        <v>42</v>
      </c>
      <c r="AA98" s="296" t="s">
        <v>42</v>
      </c>
      <c r="AB98" s="296" t="s">
        <v>42</v>
      </c>
      <c r="AC98" s="296" t="s">
        <v>42</v>
      </c>
      <c r="AD98" s="296" t="s">
        <v>42</v>
      </c>
      <c r="AE98" s="296" t="s">
        <v>42</v>
      </c>
      <c r="AF98" s="296" t="s">
        <v>42</v>
      </c>
      <c r="AG98" s="296" t="s">
        <v>42</v>
      </c>
      <c r="AH98" s="290">
        <f>ROUND(AI98/Central!$M$6,2)</f>
        <v>0</v>
      </c>
      <c r="AI98" s="239">
        <f t="shared" si="9"/>
        <v>0</v>
      </c>
      <c r="AJ98" s="150"/>
      <c r="AK98" s="99"/>
      <c r="AL98" s="99"/>
      <c r="AM98" s="99"/>
      <c r="AN98" s="99"/>
      <c r="AO98" s="99"/>
      <c r="AP98" s="99"/>
    </row>
    <row r="99" spans="1:42" ht="13.15" customHeight="1" collapsed="1" x14ac:dyDescent="0.2">
      <c r="A99" s="136" t="str">
        <f>Central!E28</f>
        <v>-</v>
      </c>
      <c r="B99" s="206">
        <f>Central!Q28</f>
        <v>0</v>
      </c>
      <c r="C99" s="296"/>
      <c r="D99" s="296"/>
      <c r="E99" s="296"/>
      <c r="F99" s="296"/>
      <c r="G99" s="296"/>
      <c r="H99" s="296"/>
      <c r="I99" s="296"/>
      <c r="J99" s="296"/>
      <c r="K99" s="296"/>
      <c r="L99" s="296"/>
      <c r="M99" s="296"/>
      <c r="N99" s="296"/>
      <c r="O99" s="296"/>
      <c r="P99" s="296"/>
      <c r="Q99" s="296"/>
      <c r="R99" s="296"/>
      <c r="S99" s="296"/>
      <c r="T99" s="296"/>
      <c r="U99" s="296"/>
      <c r="V99" s="296"/>
      <c r="W99" s="296"/>
      <c r="X99" s="296"/>
      <c r="Y99" s="296"/>
      <c r="Z99" s="296"/>
      <c r="AA99" s="296"/>
      <c r="AB99" s="296"/>
      <c r="AC99" s="296"/>
      <c r="AD99" s="296"/>
      <c r="AE99" s="296"/>
      <c r="AF99" s="296"/>
      <c r="AG99" s="296"/>
      <c r="AH99" s="290">
        <f>ROUND(AI99/Central!$M$6,2)</f>
        <v>0</v>
      </c>
      <c r="AI99" s="239">
        <f t="shared" si="9"/>
        <v>0</v>
      </c>
      <c r="AJ99" s="150"/>
      <c r="AK99" s="99"/>
      <c r="AL99" s="99"/>
      <c r="AM99" s="99"/>
      <c r="AN99" s="99"/>
      <c r="AO99" s="99"/>
      <c r="AP99" s="99"/>
    </row>
    <row r="100" spans="1:42" ht="13.15" hidden="1" customHeight="1" outlineLevel="1" x14ac:dyDescent="0.2">
      <c r="A100" s="207" t="s">
        <v>55</v>
      </c>
      <c r="B100" s="138"/>
      <c r="C100" s="296" t="s">
        <v>42</v>
      </c>
      <c r="D100" s="296" t="s">
        <v>42</v>
      </c>
      <c r="E100" s="296" t="s">
        <v>42</v>
      </c>
      <c r="F100" s="296" t="s">
        <v>42</v>
      </c>
      <c r="G100" s="296" t="s">
        <v>42</v>
      </c>
      <c r="H100" s="296" t="s">
        <v>42</v>
      </c>
      <c r="I100" s="296" t="s">
        <v>42</v>
      </c>
      <c r="J100" s="296" t="s">
        <v>42</v>
      </c>
      <c r="K100" s="296" t="s">
        <v>42</v>
      </c>
      <c r="L100" s="296" t="s">
        <v>42</v>
      </c>
      <c r="M100" s="296" t="s">
        <v>42</v>
      </c>
      <c r="N100" s="296" t="s">
        <v>42</v>
      </c>
      <c r="O100" s="296" t="s">
        <v>42</v>
      </c>
      <c r="P100" s="296" t="s">
        <v>42</v>
      </c>
      <c r="Q100" s="296" t="s">
        <v>42</v>
      </c>
      <c r="R100" s="296" t="s">
        <v>42</v>
      </c>
      <c r="S100" s="296" t="s">
        <v>42</v>
      </c>
      <c r="T100" s="296" t="s">
        <v>42</v>
      </c>
      <c r="U100" s="296" t="s">
        <v>42</v>
      </c>
      <c r="V100" s="296" t="s">
        <v>42</v>
      </c>
      <c r="W100" s="296" t="s">
        <v>42</v>
      </c>
      <c r="X100" s="296" t="s">
        <v>42</v>
      </c>
      <c r="Y100" s="296" t="s">
        <v>42</v>
      </c>
      <c r="Z100" s="296" t="s">
        <v>42</v>
      </c>
      <c r="AA100" s="296" t="s">
        <v>42</v>
      </c>
      <c r="AB100" s="296" t="s">
        <v>42</v>
      </c>
      <c r="AC100" s="296" t="s">
        <v>42</v>
      </c>
      <c r="AD100" s="296" t="s">
        <v>42</v>
      </c>
      <c r="AE100" s="296" t="s">
        <v>42</v>
      </c>
      <c r="AF100" s="296" t="s">
        <v>42</v>
      </c>
      <c r="AG100" s="296" t="s">
        <v>42</v>
      </c>
      <c r="AH100" s="290">
        <f>ROUND(AI100/Central!$M$6,2)</f>
        <v>0</v>
      </c>
      <c r="AI100" s="239">
        <f t="shared" si="9"/>
        <v>0</v>
      </c>
      <c r="AJ100" s="150"/>
      <c r="AK100" s="99"/>
      <c r="AL100" s="99"/>
      <c r="AM100" s="99"/>
      <c r="AN100" s="99"/>
      <c r="AO100" s="99"/>
      <c r="AP100" s="99"/>
    </row>
    <row r="101" spans="1:42" ht="13.15" customHeight="1" collapsed="1" x14ac:dyDescent="0.2">
      <c r="A101" s="136" t="str">
        <f>Central!E29</f>
        <v>-</v>
      </c>
      <c r="B101" s="206">
        <f>Central!Q29</f>
        <v>0</v>
      </c>
      <c r="C101" s="296"/>
      <c r="D101" s="296"/>
      <c r="E101" s="296"/>
      <c r="F101" s="296"/>
      <c r="G101" s="296"/>
      <c r="H101" s="296"/>
      <c r="I101" s="296"/>
      <c r="J101" s="296"/>
      <c r="K101" s="296"/>
      <c r="L101" s="296"/>
      <c r="M101" s="296"/>
      <c r="N101" s="296"/>
      <c r="O101" s="296"/>
      <c r="P101" s="296"/>
      <c r="Q101" s="296"/>
      <c r="R101" s="296"/>
      <c r="S101" s="296"/>
      <c r="T101" s="296"/>
      <c r="U101" s="296"/>
      <c r="V101" s="296"/>
      <c r="W101" s="296"/>
      <c r="X101" s="296"/>
      <c r="Y101" s="296"/>
      <c r="Z101" s="296"/>
      <c r="AA101" s="296"/>
      <c r="AB101" s="296"/>
      <c r="AC101" s="296"/>
      <c r="AD101" s="296"/>
      <c r="AE101" s="296"/>
      <c r="AF101" s="296"/>
      <c r="AG101" s="296"/>
      <c r="AH101" s="290">
        <f>ROUND(AI101/Central!$M$6,2)</f>
        <v>0</v>
      </c>
      <c r="AI101" s="239">
        <f t="shared" si="9"/>
        <v>0</v>
      </c>
      <c r="AJ101" s="150"/>
      <c r="AK101" s="99"/>
      <c r="AL101" s="99"/>
      <c r="AM101" s="99"/>
      <c r="AN101" s="99"/>
      <c r="AO101" s="99"/>
      <c r="AP101" s="99"/>
    </row>
    <row r="102" spans="1:42" ht="13.15" hidden="1" customHeight="1" outlineLevel="1" x14ac:dyDescent="0.2">
      <c r="A102" s="207" t="s">
        <v>55</v>
      </c>
      <c r="B102" s="138"/>
      <c r="C102" s="296" t="s">
        <v>42</v>
      </c>
      <c r="D102" s="296" t="s">
        <v>42</v>
      </c>
      <c r="E102" s="296" t="s">
        <v>42</v>
      </c>
      <c r="F102" s="296" t="s">
        <v>42</v>
      </c>
      <c r="G102" s="296" t="s">
        <v>42</v>
      </c>
      <c r="H102" s="296" t="s">
        <v>42</v>
      </c>
      <c r="I102" s="296" t="s">
        <v>42</v>
      </c>
      <c r="J102" s="296" t="s">
        <v>42</v>
      </c>
      <c r="K102" s="296" t="s">
        <v>42</v>
      </c>
      <c r="L102" s="296" t="s">
        <v>42</v>
      </c>
      <c r="M102" s="296" t="s">
        <v>42</v>
      </c>
      <c r="N102" s="296" t="s">
        <v>42</v>
      </c>
      <c r="O102" s="296" t="s">
        <v>42</v>
      </c>
      <c r="P102" s="296" t="s">
        <v>42</v>
      </c>
      <c r="Q102" s="296" t="s">
        <v>42</v>
      </c>
      <c r="R102" s="296" t="s">
        <v>42</v>
      </c>
      <c r="S102" s="296" t="s">
        <v>42</v>
      </c>
      <c r="T102" s="296" t="s">
        <v>42</v>
      </c>
      <c r="U102" s="296" t="s">
        <v>42</v>
      </c>
      <c r="V102" s="296" t="s">
        <v>42</v>
      </c>
      <c r="W102" s="296" t="s">
        <v>42</v>
      </c>
      <c r="X102" s="296" t="s">
        <v>42</v>
      </c>
      <c r="Y102" s="296" t="s">
        <v>42</v>
      </c>
      <c r="Z102" s="296" t="s">
        <v>42</v>
      </c>
      <c r="AA102" s="296" t="s">
        <v>42</v>
      </c>
      <c r="AB102" s="296" t="s">
        <v>42</v>
      </c>
      <c r="AC102" s="296" t="s">
        <v>42</v>
      </c>
      <c r="AD102" s="296" t="s">
        <v>42</v>
      </c>
      <c r="AE102" s="296" t="s">
        <v>42</v>
      </c>
      <c r="AF102" s="296" t="s">
        <v>42</v>
      </c>
      <c r="AG102" s="296" t="s">
        <v>42</v>
      </c>
      <c r="AH102" s="290">
        <f>ROUND(AI102/Central!$M$6,2)</f>
        <v>0</v>
      </c>
      <c r="AI102" s="239">
        <f t="shared" si="9"/>
        <v>0</v>
      </c>
      <c r="AJ102" s="150"/>
      <c r="AK102" s="99"/>
      <c r="AL102" s="99"/>
      <c r="AM102" s="99"/>
      <c r="AN102" s="99"/>
      <c r="AO102" s="99"/>
      <c r="AP102" s="99"/>
    </row>
    <row r="103" spans="1:42" ht="13.15" customHeight="1" collapsed="1" x14ac:dyDescent="0.2">
      <c r="A103" s="137" t="str">
        <f>Central!E30</f>
        <v>-</v>
      </c>
      <c r="B103" s="206">
        <f>Central!Q30</f>
        <v>0</v>
      </c>
      <c r="C103" s="296"/>
      <c r="D103" s="296"/>
      <c r="E103" s="296"/>
      <c r="F103" s="296"/>
      <c r="G103" s="296"/>
      <c r="H103" s="296"/>
      <c r="I103" s="296"/>
      <c r="J103" s="296"/>
      <c r="K103" s="296"/>
      <c r="L103" s="296"/>
      <c r="M103" s="296"/>
      <c r="N103" s="296"/>
      <c r="O103" s="296"/>
      <c r="P103" s="296"/>
      <c r="Q103" s="296"/>
      <c r="R103" s="296"/>
      <c r="S103" s="296"/>
      <c r="T103" s="296"/>
      <c r="U103" s="296"/>
      <c r="V103" s="296"/>
      <c r="W103" s="296"/>
      <c r="X103" s="296"/>
      <c r="Y103" s="296"/>
      <c r="Z103" s="296"/>
      <c r="AA103" s="296"/>
      <c r="AB103" s="296"/>
      <c r="AC103" s="296"/>
      <c r="AD103" s="296"/>
      <c r="AE103" s="296"/>
      <c r="AF103" s="296"/>
      <c r="AG103" s="296"/>
      <c r="AH103" s="290">
        <f>ROUND(AI103/Central!$M$6,2)</f>
        <v>0</v>
      </c>
      <c r="AI103" s="239">
        <f t="shared" si="9"/>
        <v>0</v>
      </c>
      <c r="AJ103" s="150"/>
      <c r="AK103" s="99"/>
      <c r="AL103" s="99"/>
      <c r="AM103" s="99"/>
      <c r="AN103" s="99"/>
      <c r="AO103" s="99"/>
      <c r="AP103" s="99"/>
    </row>
    <row r="104" spans="1:42" ht="13.15" hidden="1" customHeight="1" outlineLevel="1" x14ac:dyDescent="0.2">
      <c r="A104" s="207" t="s">
        <v>55</v>
      </c>
      <c r="B104" s="138"/>
      <c r="C104" s="223" t="s">
        <v>42</v>
      </c>
      <c r="D104" s="223" t="s">
        <v>42</v>
      </c>
      <c r="E104" s="223" t="s">
        <v>42</v>
      </c>
      <c r="F104" s="223" t="s">
        <v>42</v>
      </c>
      <c r="G104" s="223" t="s">
        <v>42</v>
      </c>
      <c r="H104" s="223" t="s">
        <v>42</v>
      </c>
      <c r="I104" s="223" t="s">
        <v>42</v>
      </c>
      <c r="J104" s="223" t="s">
        <v>42</v>
      </c>
      <c r="K104" s="223" t="s">
        <v>42</v>
      </c>
      <c r="L104" s="223" t="s">
        <v>42</v>
      </c>
      <c r="M104" s="223" t="s">
        <v>42</v>
      </c>
      <c r="N104" s="223" t="s">
        <v>42</v>
      </c>
      <c r="O104" s="223" t="s">
        <v>42</v>
      </c>
      <c r="P104" s="223" t="s">
        <v>42</v>
      </c>
      <c r="Q104" s="223" t="s">
        <v>42</v>
      </c>
      <c r="R104" s="223" t="s">
        <v>42</v>
      </c>
      <c r="S104" s="223" t="s">
        <v>42</v>
      </c>
      <c r="T104" s="223" t="s">
        <v>42</v>
      </c>
      <c r="U104" s="223" t="s">
        <v>42</v>
      </c>
      <c r="V104" s="223" t="s">
        <v>42</v>
      </c>
      <c r="W104" s="223" t="s">
        <v>42</v>
      </c>
      <c r="X104" s="223" t="s">
        <v>42</v>
      </c>
      <c r="Y104" s="223" t="s">
        <v>42</v>
      </c>
      <c r="Z104" s="223" t="s">
        <v>42</v>
      </c>
      <c r="AA104" s="223" t="s">
        <v>42</v>
      </c>
      <c r="AB104" s="223" t="s">
        <v>42</v>
      </c>
      <c r="AC104" s="223" t="s">
        <v>42</v>
      </c>
      <c r="AD104" s="223" t="s">
        <v>42</v>
      </c>
      <c r="AE104" s="223" t="s">
        <v>42</v>
      </c>
      <c r="AF104" s="223" t="s">
        <v>42</v>
      </c>
      <c r="AG104" s="223" t="s">
        <v>42</v>
      </c>
      <c r="AH104" s="241">
        <f>ROUND(AI104/Central!$M$6,2)</f>
        <v>0</v>
      </c>
      <c r="AI104" s="222"/>
      <c r="AJ104" s="150"/>
      <c r="AK104" s="99"/>
      <c r="AL104" s="99"/>
      <c r="AM104" s="99"/>
      <c r="AN104" s="99"/>
      <c r="AO104" s="99"/>
      <c r="AP104" s="99"/>
    </row>
    <row r="105" spans="1:42" ht="13.15" hidden="1" customHeight="1" collapsed="1" x14ac:dyDescent="0.2">
      <c r="A105" s="143"/>
      <c r="B105" s="205"/>
      <c r="C105" s="224"/>
      <c r="D105" s="224"/>
      <c r="E105" s="224"/>
      <c r="F105" s="224"/>
      <c r="G105" s="224"/>
      <c r="H105" s="224"/>
      <c r="I105" s="224"/>
      <c r="J105" s="224"/>
      <c r="K105" s="224"/>
      <c r="L105" s="224"/>
      <c r="M105" s="224"/>
      <c r="N105" s="224"/>
      <c r="O105" s="224"/>
      <c r="P105" s="224"/>
      <c r="Q105" s="224"/>
      <c r="R105" s="224"/>
      <c r="S105" s="224"/>
      <c r="T105" s="224"/>
      <c r="U105" s="224"/>
      <c r="V105" s="224"/>
      <c r="W105" s="224"/>
      <c r="X105" s="224"/>
      <c r="Y105" s="224"/>
      <c r="Z105" s="224"/>
      <c r="AA105" s="224"/>
      <c r="AB105" s="224"/>
      <c r="AC105" s="224"/>
      <c r="AD105" s="224"/>
      <c r="AE105" s="224"/>
      <c r="AF105" s="224"/>
      <c r="AG105" s="224"/>
      <c r="AH105" s="241">
        <f>ROUND(AI105/Central!$M$6,2)</f>
        <v>0</v>
      </c>
      <c r="AI105" s="230"/>
      <c r="AJ105" s="102"/>
      <c r="AK105" s="99"/>
      <c r="AL105" s="99"/>
      <c r="AM105" s="99"/>
      <c r="AN105" s="99"/>
      <c r="AO105" s="99"/>
      <c r="AP105" s="99"/>
    </row>
    <row r="106" spans="1:42" s="128" customFormat="1" ht="16.5" hidden="1" customHeight="1" x14ac:dyDescent="0.2">
      <c r="A106" s="139" t="s">
        <v>56</v>
      </c>
      <c r="B106" s="135"/>
      <c r="C106" s="225">
        <f>SUM(C107:C109)</f>
        <v>0</v>
      </c>
      <c r="D106" s="225">
        <f>SUM(D107:D109)</f>
        <v>0</v>
      </c>
      <c r="E106" s="225">
        <f>SUM(E107:E109)</f>
        <v>0</v>
      </c>
      <c r="F106" s="225">
        <f>SUM(F107:F109)</f>
        <v>0</v>
      </c>
      <c r="G106" s="225">
        <f>SUM(G107:G110)</f>
        <v>0</v>
      </c>
      <c r="H106" s="225">
        <f t="shared" ref="H106:AG106" si="10">SUM(H107:H110)</f>
        <v>0</v>
      </c>
      <c r="I106" s="225">
        <f t="shared" si="10"/>
        <v>0</v>
      </c>
      <c r="J106" s="225">
        <f t="shared" si="10"/>
        <v>0</v>
      </c>
      <c r="K106" s="225">
        <f t="shared" si="10"/>
        <v>0</v>
      </c>
      <c r="L106" s="225">
        <f t="shared" si="10"/>
        <v>0</v>
      </c>
      <c r="M106" s="225">
        <f t="shared" si="10"/>
        <v>0</v>
      </c>
      <c r="N106" s="225">
        <f t="shared" si="10"/>
        <v>0</v>
      </c>
      <c r="O106" s="225">
        <f t="shared" si="10"/>
        <v>0</v>
      </c>
      <c r="P106" s="225">
        <f t="shared" si="10"/>
        <v>0</v>
      </c>
      <c r="Q106" s="225">
        <f t="shared" si="10"/>
        <v>0</v>
      </c>
      <c r="R106" s="225">
        <f t="shared" si="10"/>
        <v>0</v>
      </c>
      <c r="S106" s="225">
        <f t="shared" si="10"/>
        <v>0</v>
      </c>
      <c r="T106" s="225">
        <f t="shared" si="10"/>
        <v>0</v>
      </c>
      <c r="U106" s="225">
        <f t="shared" si="10"/>
        <v>0</v>
      </c>
      <c r="V106" s="225">
        <f t="shared" si="10"/>
        <v>0</v>
      </c>
      <c r="W106" s="225">
        <f t="shared" si="10"/>
        <v>0</v>
      </c>
      <c r="X106" s="225">
        <f t="shared" si="10"/>
        <v>0</v>
      </c>
      <c r="Y106" s="225">
        <f t="shared" si="10"/>
        <v>0</v>
      </c>
      <c r="Z106" s="225">
        <f t="shared" si="10"/>
        <v>0</v>
      </c>
      <c r="AA106" s="225">
        <f t="shared" si="10"/>
        <v>0</v>
      </c>
      <c r="AB106" s="225">
        <f t="shared" si="10"/>
        <v>0</v>
      </c>
      <c r="AC106" s="225">
        <f t="shared" si="10"/>
        <v>0</v>
      </c>
      <c r="AD106" s="225">
        <f t="shared" si="10"/>
        <v>0</v>
      </c>
      <c r="AE106" s="225">
        <f t="shared" si="10"/>
        <v>0</v>
      </c>
      <c r="AF106" s="225">
        <f t="shared" si="10"/>
        <v>0</v>
      </c>
      <c r="AG106" s="225">
        <f t="shared" si="10"/>
        <v>0</v>
      </c>
      <c r="AH106" s="241">
        <f>ROUND(AI106/Central!$M$6,2)</f>
        <v>0</v>
      </c>
      <c r="AI106" s="225"/>
      <c r="AJ106" s="151"/>
    </row>
    <row r="107" spans="1:42" ht="13.15" hidden="1" customHeight="1" x14ac:dyDescent="0.2">
      <c r="A107" s="136" t="s">
        <v>56</v>
      </c>
      <c r="B107" s="137"/>
      <c r="C107" s="221"/>
      <c r="D107" s="221"/>
      <c r="E107" s="221"/>
      <c r="F107" s="221"/>
      <c r="G107" s="221"/>
      <c r="H107" s="221"/>
      <c r="I107" s="221"/>
      <c r="J107" s="221"/>
      <c r="K107" s="221"/>
      <c r="L107" s="221"/>
      <c r="M107" s="221"/>
      <c r="N107" s="221"/>
      <c r="O107" s="221"/>
      <c r="P107" s="221"/>
      <c r="Q107" s="221"/>
      <c r="R107" s="221"/>
      <c r="S107" s="221"/>
      <c r="T107" s="221"/>
      <c r="U107" s="221"/>
      <c r="V107" s="221"/>
      <c r="W107" s="221"/>
      <c r="X107" s="221"/>
      <c r="Y107" s="221"/>
      <c r="Z107" s="221"/>
      <c r="AA107" s="221"/>
      <c r="AB107" s="221"/>
      <c r="AC107" s="221"/>
      <c r="AD107" s="221"/>
      <c r="AE107" s="221"/>
      <c r="AF107" s="221"/>
      <c r="AG107" s="221"/>
      <c r="AH107" s="241">
        <f>ROUND(AI107/Central!$M$6,2)</f>
        <v>0</v>
      </c>
      <c r="AI107" s="222"/>
      <c r="AJ107" s="150"/>
      <c r="AK107" s="99"/>
      <c r="AL107" s="99"/>
      <c r="AM107" s="99"/>
      <c r="AN107" s="99"/>
      <c r="AO107" s="99"/>
      <c r="AP107" s="99"/>
    </row>
    <row r="108" spans="1:42" ht="13.15" hidden="1" customHeight="1" x14ac:dyDescent="0.2">
      <c r="A108" s="136"/>
      <c r="B108" s="137"/>
      <c r="C108" s="221"/>
      <c r="D108" s="221"/>
      <c r="E108" s="221"/>
      <c r="F108" s="221"/>
      <c r="G108" s="221"/>
      <c r="H108" s="221"/>
      <c r="I108" s="221"/>
      <c r="J108" s="221"/>
      <c r="K108" s="221"/>
      <c r="L108" s="221"/>
      <c r="M108" s="221"/>
      <c r="N108" s="221"/>
      <c r="O108" s="221"/>
      <c r="P108" s="221"/>
      <c r="Q108" s="221"/>
      <c r="R108" s="221"/>
      <c r="S108" s="221"/>
      <c r="T108" s="221"/>
      <c r="U108" s="221"/>
      <c r="V108" s="221"/>
      <c r="W108" s="221"/>
      <c r="X108" s="221"/>
      <c r="Y108" s="221"/>
      <c r="Z108" s="221"/>
      <c r="AA108" s="221"/>
      <c r="AB108" s="221"/>
      <c r="AC108" s="221"/>
      <c r="AD108" s="221"/>
      <c r="AE108" s="221"/>
      <c r="AF108" s="221"/>
      <c r="AG108" s="221"/>
      <c r="AH108" s="241">
        <f>ROUND(AI108/Central!$M$6,2)</f>
        <v>0</v>
      </c>
      <c r="AI108" s="222"/>
      <c r="AJ108" s="150"/>
      <c r="AK108" s="99"/>
      <c r="AL108" s="99"/>
      <c r="AM108" s="99"/>
      <c r="AN108" s="99"/>
      <c r="AO108" s="99"/>
      <c r="AP108" s="99"/>
    </row>
    <row r="109" spans="1:42" ht="13.15" hidden="1" customHeight="1" x14ac:dyDescent="0.2">
      <c r="A109" s="136"/>
      <c r="B109" s="137"/>
      <c r="C109" s="221"/>
      <c r="D109" s="221"/>
      <c r="E109" s="221"/>
      <c r="F109" s="221"/>
      <c r="G109" s="221"/>
      <c r="H109" s="221"/>
      <c r="I109" s="221"/>
      <c r="J109" s="221"/>
      <c r="K109" s="221"/>
      <c r="L109" s="221"/>
      <c r="M109" s="221"/>
      <c r="N109" s="221"/>
      <c r="O109" s="221"/>
      <c r="P109" s="221"/>
      <c r="Q109" s="221"/>
      <c r="R109" s="221"/>
      <c r="S109" s="221"/>
      <c r="T109" s="221"/>
      <c r="U109" s="221"/>
      <c r="V109" s="221"/>
      <c r="W109" s="221"/>
      <c r="X109" s="221"/>
      <c r="Y109" s="221"/>
      <c r="Z109" s="221"/>
      <c r="AA109" s="221"/>
      <c r="AB109" s="221"/>
      <c r="AC109" s="221"/>
      <c r="AD109" s="221"/>
      <c r="AE109" s="221"/>
      <c r="AF109" s="221"/>
      <c r="AG109" s="221"/>
      <c r="AH109" s="241">
        <f>ROUND(AI109/Central!$M$6,2)</f>
        <v>0</v>
      </c>
      <c r="AI109" s="222"/>
      <c r="AJ109" s="150"/>
      <c r="AK109" s="99"/>
      <c r="AL109" s="99"/>
      <c r="AM109" s="99"/>
      <c r="AN109" s="99"/>
      <c r="AO109" s="99"/>
      <c r="AP109" s="99"/>
    </row>
    <row r="110" spans="1:42" s="131" customFormat="1" ht="13.15" hidden="1" customHeight="1" x14ac:dyDescent="0.2">
      <c r="A110" s="140"/>
      <c r="B110" s="141"/>
      <c r="C110" s="221"/>
      <c r="D110" s="221"/>
      <c r="E110" s="221"/>
      <c r="F110" s="221"/>
      <c r="G110" s="226"/>
      <c r="H110" s="226"/>
      <c r="I110" s="226"/>
      <c r="J110" s="226"/>
      <c r="K110" s="226"/>
      <c r="L110" s="226"/>
      <c r="M110" s="226"/>
      <c r="N110" s="226"/>
      <c r="O110" s="226"/>
      <c r="P110" s="226"/>
      <c r="Q110" s="226"/>
      <c r="R110" s="226"/>
      <c r="S110" s="226"/>
      <c r="T110" s="226"/>
      <c r="U110" s="226"/>
      <c r="V110" s="226"/>
      <c r="W110" s="226"/>
      <c r="X110" s="226"/>
      <c r="Y110" s="226"/>
      <c r="Z110" s="226"/>
      <c r="AA110" s="226"/>
      <c r="AB110" s="226"/>
      <c r="AC110" s="226"/>
      <c r="AD110" s="226"/>
      <c r="AE110" s="226"/>
      <c r="AF110" s="226"/>
      <c r="AG110" s="226"/>
      <c r="AH110" s="241">
        <f>ROUND(AI110/Central!$M$6,2)</f>
        <v>0</v>
      </c>
      <c r="AI110" s="227"/>
      <c r="AJ110" s="152"/>
      <c r="AK110" s="118"/>
      <c r="AL110" s="118"/>
      <c r="AM110" s="118"/>
      <c r="AN110" s="118"/>
      <c r="AO110" s="118"/>
      <c r="AP110" s="118"/>
    </row>
    <row r="111" spans="1:42" hidden="1" x14ac:dyDescent="0.2">
      <c r="A111" s="145"/>
      <c r="B111" s="146"/>
      <c r="C111" s="147"/>
      <c r="D111" s="147"/>
      <c r="E111" s="147"/>
      <c r="F111" s="147"/>
      <c r="G111" s="147"/>
      <c r="H111" s="147"/>
      <c r="I111" s="147"/>
      <c r="J111" s="147"/>
      <c r="K111" s="147"/>
      <c r="L111" s="147"/>
      <c r="M111" s="147"/>
      <c r="N111" s="147"/>
      <c r="O111" s="147"/>
      <c r="P111" s="147"/>
      <c r="Q111" s="147"/>
      <c r="R111" s="147"/>
      <c r="S111" s="147"/>
      <c r="T111" s="147"/>
      <c r="U111" s="147"/>
      <c r="V111" s="147"/>
      <c r="W111" s="147"/>
      <c r="X111" s="147"/>
      <c r="Y111" s="147"/>
      <c r="Z111" s="147"/>
      <c r="AA111" s="147"/>
      <c r="AB111" s="147"/>
      <c r="AC111" s="147"/>
      <c r="AD111" s="147"/>
      <c r="AE111" s="147"/>
      <c r="AF111" s="147"/>
      <c r="AG111" s="147"/>
      <c r="AH111" s="241">
        <f>ROUND(AI111/Central!$M$6,2)</f>
        <v>0</v>
      </c>
      <c r="AI111" s="100"/>
      <c r="AJ111" s="126"/>
      <c r="AK111" s="99"/>
      <c r="AL111" s="99"/>
      <c r="AM111" s="99"/>
      <c r="AN111" s="99"/>
      <c r="AO111" s="99"/>
      <c r="AP111" s="99"/>
    </row>
    <row r="112" spans="1:42" x14ac:dyDescent="0.2">
      <c r="A112" s="129"/>
      <c r="B112" s="104"/>
      <c r="C112" s="130"/>
      <c r="D112" s="130"/>
      <c r="E112" s="130"/>
      <c r="F112" s="130"/>
      <c r="G112" s="130"/>
      <c r="H112" s="130"/>
      <c r="I112" s="130"/>
      <c r="J112" s="130"/>
      <c r="K112" s="130"/>
      <c r="L112" s="130"/>
      <c r="M112" s="130"/>
      <c r="N112" s="130"/>
      <c r="O112" s="130"/>
      <c r="P112" s="130"/>
      <c r="Q112" s="130"/>
      <c r="R112" s="130"/>
      <c r="S112" s="130"/>
      <c r="T112" s="130"/>
      <c r="U112" s="130"/>
      <c r="V112" s="130"/>
      <c r="W112" s="130"/>
      <c r="X112" s="130"/>
      <c r="Y112" s="130"/>
      <c r="Z112" s="130"/>
      <c r="AA112" s="130"/>
      <c r="AB112" s="130"/>
      <c r="AC112" s="130"/>
      <c r="AD112" s="130"/>
      <c r="AE112" s="130"/>
      <c r="AF112" s="130"/>
      <c r="AG112" s="130"/>
      <c r="AH112" s="130"/>
      <c r="AI112" s="130"/>
      <c r="AJ112" s="102"/>
      <c r="AK112" s="99"/>
      <c r="AL112" s="99"/>
      <c r="AM112" s="99"/>
      <c r="AN112" s="99"/>
      <c r="AO112" s="99"/>
      <c r="AP112" s="99"/>
    </row>
    <row r="113" spans="1:42" x14ac:dyDescent="0.2">
      <c r="A113" s="243"/>
      <c r="B113" s="96"/>
      <c r="C113" s="99"/>
      <c r="D113" s="99"/>
      <c r="E113" s="99"/>
      <c r="F113" s="99"/>
      <c r="G113" s="99"/>
      <c r="H113" s="99"/>
      <c r="I113" s="99"/>
      <c r="J113" s="99"/>
      <c r="K113" s="99"/>
      <c r="L113" s="99"/>
      <c r="M113" s="96"/>
      <c r="N113" s="99"/>
      <c r="O113" s="102"/>
      <c r="P113" s="99"/>
      <c r="Q113" s="99"/>
      <c r="R113" s="99"/>
      <c r="S113" s="99"/>
      <c r="T113" s="99"/>
      <c r="U113" s="99"/>
      <c r="V113" s="99"/>
      <c r="W113" s="99"/>
      <c r="X113" s="99"/>
      <c r="Y113" s="99"/>
      <c r="Z113" s="99"/>
      <c r="AA113" s="99"/>
      <c r="AB113" s="99"/>
      <c r="AC113" s="99"/>
      <c r="AD113" s="99"/>
      <c r="AE113" s="100"/>
      <c r="AF113" s="101"/>
      <c r="AG113" s="99"/>
      <c r="AH113" s="99"/>
      <c r="AI113" s="99"/>
      <c r="AJ113" s="99"/>
      <c r="AK113" s="99"/>
      <c r="AL113" s="99"/>
      <c r="AM113" s="99"/>
      <c r="AN113" s="99"/>
      <c r="AO113" s="99"/>
      <c r="AP113" s="99"/>
    </row>
    <row r="114" spans="1:42" x14ac:dyDescent="0.2">
      <c r="B114" s="99"/>
      <c r="C114" s="99"/>
      <c r="D114" s="99"/>
      <c r="E114" s="99"/>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99"/>
      <c r="AD114" s="99"/>
      <c r="AE114" s="100"/>
      <c r="AF114" s="102"/>
      <c r="AG114" s="99"/>
      <c r="AH114" s="99"/>
      <c r="AI114" s="99"/>
      <c r="AJ114" s="99"/>
      <c r="AK114" s="99"/>
      <c r="AL114" s="99"/>
      <c r="AM114" s="99"/>
      <c r="AN114" s="99"/>
      <c r="AO114" s="99"/>
      <c r="AP114" s="99"/>
    </row>
    <row r="115" spans="1:42" x14ac:dyDescent="0.2">
      <c r="B115" s="99"/>
      <c r="C115" s="99"/>
      <c r="D115" s="99"/>
      <c r="E115" s="99"/>
      <c r="F115" s="99"/>
      <c r="G115" s="99"/>
      <c r="H115" s="99"/>
      <c r="I115" s="99"/>
      <c r="J115" s="99"/>
      <c r="K115" s="99"/>
      <c r="L115" s="99"/>
      <c r="M115" s="99"/>
      <c r="N115" s="99"/>
      <c r="O115" s="99"/>
      <c r="P115" s="99"/>
      <c r="Q115" s="99"/>
      <c r="R115" s="99"/>
      <c r="S115" s="99"/>
      <c r="T115" s="99"/>
      <c r="U115" s="99"/>
      <c r="V115" s="99"/>
      <c r="W115" s="99"/>
      <c r="X115" s="99"/>
      <c r="Y115" s="99"/>
      <c r="Z115" s="99"/>
      <c r="AA115" s="99"/>
      <c r="AB115" s="99"/>
      <c r="AC115" s="99"/>
      <c r="AD115" s="99"/>
      <c r="AE115" s="99"/>
      <c r="AF115" s="99"/>
      <c r="AG115" s="99"/>
      <c r="AH115" s="99"/>
      <c r="AI115" s="99"/>
      <c r="AJ115" s="99"/>
      <c r="AK115" s="99"/>
      <c r="AL115" s="99"/>
      <c r="AM115" s="99"/>
      <c r="AN115" s="99"/>
      <c r="AO115" s="99"/>
      <c r="AP115" s="99"/>
    </row>
    <row r="116" spans="1:42" x14ac:dyDescent="0.2">
      <c r="B116" s="99"/>
      <c r="C116" s="99"/>
      <c r="D116" s="99"/>
      <c r="E116" s="99"/>
      <c r="F116" s="99"/>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c r="AG116" s="99"/>
      <c r="AH116" s="99"/>
      <c r="AI116" s="99"/>
      <c r="AJ116" s="99"/>
      <c r="AK116" s="99"/>
      <c r="AL116" s="99"/>
      <c r="AM116" s="99"/>
      <c r="AN116" s="99"/>
      <c r="AO116" s="99"/>
      <c r="AP116" s="99"/>
    </row>
    <row r="117" spans="1:42" x14ac:dyDescent="0.2">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99"/>
      <c r="AK117" s="99"/>
      <c r="AL117" s="99"/>
      <c r="AM117" s="99"/>
      <c r="AN117" s="99"/>
      <c r="AO117" s="99"/>
      <c r="AP117" s="99"/>
    </row>
    <row r="118" spans="1:42" x14ac:dyDescent="0.2">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99"/>
      <c r="AL118" s="99"/>
      <c r="AM118" s="99"/>
      <c r="AN118" s="99"/>
      <c r="AO118" s="99"/>
      <c r="AP118" s="99"/>
    </row>
    <row r="119" spans="1:42" x14ac:dyDescent="0.2">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c r="AG119" s="99"/>
      <c r="AH119" s="99"/>
      <c r="AI119" s="99"/>
      <c r="AJ119" s="99"/>
      <c r="AK119" s="99"/>
      <c r="AL119" s="99"/>
      <c r="AM119" s="99"/>
      <c r="AN119" s="99"/>
      <c r="AO119" s="99"/>
      <c r="AP119" s="99"/>
    </row>
    <row r="120" spans="1:42" x14ac:dyDescent="0.2">
      <c r="AG120" s="127"/>
      <c r="AH120" s="127"/>
      <c r="AI120" s="127"/>
    </row>
    <row r="122" spans="1:42" x14ac:dyDescent="0.2">
      <c r="A122" s="127"/>
      <c r="B122" s="127"/>
      <c r="AF122" s="5"/>
    </row>
  </sheetData>
  <mergeCells count="19">
    <mergeCell ref="AF1:AH2"/>
    <mergeCell ref="N3:P3"/>
    <mergeCell ref="Q3:S3"/>
    <mergeCell ref="T3:V3"/>
    <mergeCell ref="W3:Y3"/>
    <mergeCell ref="Z3:AB3"/>
    <mergeCell ref="AC3:AE3"/>
    <mergeCell ref="AF3:AH3"/>
    <mergeCell ref="N1:P2"/>
    <mergeCell ref="Q1:S2"/>
    <mergeCell ref="T1:V2"/>
    <mergeCell ref="W1:Y2"/>
    <mergeCell ref="B4:D4"/>
    <mergeCell ref="A42:B42"/>
    <mergeCell ref="A74:B74"/>
    <mergeCell ref="Z1:AB2"/>
    <mergeCell ref="AC1:AE2"/>
    <mergeCell ref="B1:J1"/>
    <mergeCell ref="K1:M1"/>
  </mergeCells>
  <conditionalFormatting sqref="C7:AG7">
    <cfRule type="expression" dxfId="9" priority="1" stopIfTrue="1">
      <formula>C6&gt;=6</formula>
    </cfRule>
  </conditionalFormatting>
  <conditionalFormatting sqref="C7">
    <cfRule type="containsText" dxfId="8" priority="2" stopIfTrue="1" operator="containsText" text="Sa;So">
      <formula>NOT(ISERROR(SEARCH("Sa;So",C7)))</formula>
    </cfRule>
  </conditionalFormatting>
  <conditionalFormatting sqref="AF3:AI3">
    <cfRule type="expression" dxfId="7" priority="3" stopIfTrue="1">
      <formula>$AF$3&gt;$D$5</formula>
    </cfRule>
  </conditionalFormatting>
  <conditionalFormatting sqref="C9:AG9">
    <cfRule type="expression" dxfId="6" priority="4" stopIfTrue="1">
      <formula>C9&gt;$C$5</formula>
    </cfRule>
  </conditionalFormatting>
  <conditionalFormatting sqref="Z3:AB3">
    <cfRule type="expression" dxfId="5" priority="5" stopIfTrue="1">
      <formula>$AH$9&gt;$E$5</formula>
    </cfRule>
  </conditionalFormatting>
  <pageMargins left="0.39370078740157483" right="0.39370078740157483" top="0.55118110236220474" bottom="0.31496062992125984" header="0.39370078740157483" footer="0.31496062992125984"/>
  <pageSetup paperSize="9" scale="62" orientation="landscape" r:id="rId1"/>
  <headerFooter>
    <oddHeader>&amp;A</oddHeader>
    <oddFooter>&amp;Z&amp;F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22"/>
  <sheetViews>
    <sheetView showGridLines="0" showZeros="0" zoomScale="85" zoomScaleNormal="85" workbookViewId="0">
      <pane xSplit="2" ySplit="9" topLeftCell="C10" activePane="bottomRight" state="frozen"/>
      <selection pane="topRight" activeCell="C1" sqref="C1"/>
      <selection pane="bottomLeft" activeCell="A11" sqref="A11"/>
      <selection pane="bottomRight"/>
    </sheetView>
  </sheetViews>
  <sheetFormatPr baseColWidth="10" defaultRowHeight="12.75" outlineLevelRow="1" x14ac:dyDescent="0.2"/>
  <cols>
    <col min="1" max="1" width="26.5703125" style="98" customWidth="1"/>
    <col min="2" max="2" width="11.42578125" style="98"/>
    <col min="3" max="34" width="6" style="98" customWidth="1"/>
    <col min="35" max="35" width="6" style="98" hidden="1" customWidth="1"/>
    <col min="36" max="36" width="23.5703125" style="98" customWidth="1"/>
    <col min="37" max="16384" width="11.42578125" style="98"/>
  </cols>
  <sheetData>
    <row r="1" spans="1:42" s="109" customFormat="1" ht="20.25" customHeight="1" x14ac:dyDescent="0.2">
      <c r="A1" s="123" t="s">
        <v>0</v>
      </c>
      <c r="B1" s="309">
        <f ca="1">DATEVALUE("1." &amp; A5 &amp; "."&amp; A6)</f>
        <v>45627</v>
      </c>
      <c r="C1" s="309"/>
      <c r="D1" s="309"/>
      <c r="E1" s="309"/>
      <c r="F1" s="309"/>
      <c r="G1" s="309"/>
      <c r="H1" s="309"/>
      <c r="I1" s="309"/>
      <c r="J1" s="309"/>
      <c r="K1" s="300"/>
      <c r="L1" s="300"/>
      <c r="M1" s="300"/>
      <c r="N1" s="301" t="str">
        <f>A10</f>
        <v xml:space="preserve">Horizon Europe Project: - Nr: </v>
      </c>
      <c r="O1" s="301"/>
      <c r="P1" s="301"/>
      <c r="Q1" s="301" t="str">
        <f>A42</f>
        <v xml:space="preserve">Horizon Europe Project: - Nr: </v>
      </c>
      <c r="R1" s="301"/>
      <c r="S1" s="301"/>
      <c r="T1" s="301" t="str">
        <f>A74</f>
        <v xml:space="preserve">Horizon Europe Project: - Nr: </v>
      </c>
      <c r="U1" s="301"/>
      <c r="V1" s="301"/>
      <c r="W1" s="308"/>
      <c r="X1" s="308"/>
      <c r="Y1" s="308"/>
      <c r="Z1" s="314" t="s">
        <v>65</v>
      </c>
      <c r="AA1" s="314"/>
      <c r="AB1" s="314"/>
      <c r="AC1" s="306"/>
      <c r="AD1" s="307"/>
      <c r="AE1" s="307"/>
      <c r="AF1" s="302"/>
      <c r="AG1" s="302"/>
      <c r="AH1" s="302"/>
      <c r="AI1" s="228"/>
    </row>
    <row r="2" spans="1:42" s="96" customFormat="1" ht="33.75" customHeight="1" x14ac:dyDescent="0.2">
      <c r="A2" s="96" t="s">
        <v>43</v>
      </c>
      <c r="B2" s="192">
        <f>Central!H4</f>
        <v>0</v>
      </c>
      <c r="C2" s="86"/>
      <c r="J2" s="97"/>
      <c r="K2" s="97"/>
      <c r="L2" s="97"/>
      <c r="M2" s="97"/>
      <c r="N2" s="301"/>
      <c r="O2" s="301"/>
      <c r="P2" s="301"/>
      <c r="Q2" s="301"/>
      <c r="R2" s="301"/>
      <c r="S2" s="301"/>
      <c r="T2" s="301"/>
      <c r="U2" s="301"/>
      <c r="V2" s="301"/>
      <c r="W2" s="308"/>
      <c r="X2" s="308"/>
      <c r="Y2" s="308"/>
      <c r="Z2" s="314"/>
      <c r="AA2" s="314"/>
      <c r="AB2" s="314"/>
      <c r="AC2" s="306"/>
      <c r="AD2" s="307"/>
      <c r="AE2" s="307"/>
      <c r="AF2" s="302"/>
      <c r="AG2" s="302"/>
      <c r="AH2" s="302"/>
      <c r="AI2" s="228"/>
    </row>
    <row r="3" spans="1:42" s="96" customFormat="1" ht="14.25" customHeight="1" x14ac:dyDescent="0.2">
      <c r="A3" s="96" t="s">
        <v>46</v>
      </c>
      <c r="B3" s="192" t="str">
        <f>Central!H5</f>
        <v>Leibniz Universität Hannover</v>
      </c>
      <c r="C3" s="86"/>
      <c r="J3" s="97"/>
      <c r="K3" s="97"/>
      <c r="L3" s="97"/>
      <c r="M3" s="97"/>
      <c r="N3" s="303">
        <f>AH10</f>
        <v>0</v>
      </c>
      <c r="O3" s="303"/>
      <c r="P3" s="303"/>
      <c r="Q3" s="316">
        <f>AH42</f>
        <v>0</v>
      </c>
      <c r="R3" s="316"/>
      <c r="S3" s="316"/>
      <c r="T3" s="315">
        <f>AH74</f>
        <v>0</v>
      </c>
      <c r="U3" s="315"/>
      <c r="V3" s="315"/>
      <c r="W3" s="303"/>
      <c r="X3" s="303"/>
      <c r="Y3" s="303"/>
      <c r="Z3" s="315">
        <f>AH9</f>
        <v>0</v>
      </c>
      <c r="AA3" s="315"/>
      <c r="AB3" s="315"/>
      <c r="AC3" s="304"/>
      <c r="AD3" s="304"/>
      <c r="AE3" s="304"/>
      <c r="AF3" s="305"/>
      <c r="AG3" s="305"/>
      <c r="AH3" s="305"/>
      <c r="AI3" s="161"/>
      <c r="AJ3" s="195"/>
    </row>
    <row r="4" spans="1:42" s="96" customFormat="1" ht="14.25" customHeight="1" x14ac:dyDescent="0.2">
      <c r="A4" s="99" t="s">
        <v>75</v>
      </c>
      <c r="B4" s="317" t="str">
        <f>Central!H6</f>
        <v>staff category</v>
      </c>
      <c r="C4" s="317"/>
      <c r="D4" s="317"/>
      <c r="J4" s="97"/>
      <c r="K4" s="97"/>
      <c r="L4" s="97"/>
      <c r="M4" s="97"/>
      <c r="N4" s="97"/>
      <c r="O4" s="97"/>
      <c r="P4" s="97"/>
      <c r="Q4" s="97"/>
      <c r="R4" s="97"/>
      <c r="S4" s="97"/>
      <c r="T4" s="86"/>
      <c r="U4" s="87"/>
      <c r="Z4" s="97"/>
      <c r="AA4" s="86"/>
      <c r="AB4" s="86"/>
      <c r="AC4" s="86"/>
      <c r="AD4" s="107"/>
      <c r="AE4" s="104"/>
    </row>
    <row r="5" spans="1:42" s="96" customFormat="1" ht="14.25" hidden="1" customHeight="1" x14ac:dyDescent="0.2">
      <c r="A5" s="124">
        <f ca="1">VALUE(RIGHT(MID(CELL("filename",$A$1),FIND("]",CELL("filename",$A$1))+1,31),2))</f>
        <v>12</v>
      </c>
      <c r="C5" s="110">
        <f>Central!M4</f>
        <v>10</v>
      </c>
      <c r="D5" s="111">
        <f>Central!M5</f>
        <v>179.16666666666669</v>
      </c>
      <c r="E5" s="112">
        <f>Central!M6</f>
        <v>8</v>
      </c>
      <c r="J5" s="97"/>
      <c r="K5" s="97"/>
      <c r="L5" s="97"/>
      <c r="M5" s="97"/>
      <c r="N5" s="97"/>
      <c r="O5" s="97"/>
      <c r="P5" s="97"/>
      <c r="Q5" s="97"/>
      <c r="R5" s="97"/>
      <c r="S5" s="97"/>
      <c r="T5" s="86"/>
      <c r="U5" s="87"/>
      <c r="Z5" s="97"/>
      <c r="AA5" s="86"/>
      <c r="AB5" s="86"/>
      <c r="AC5" s="86"/>
      <c r="AD5" s="107"/>
      <c r="AE5" s="104"/>
      <c r="AF5" s="106"/>
      <c r="AG5" s="105"/>
      <c r="AH5" s="105"/>
      <c r="AI5" s="105"/>
    </row>
    <row r="6" spans="1:42" s="96" customFormat="1" ht="14.25" hidden="1" customHeight="1" x14ac:dyDescent="0.2">
      <c r="A6" s="198">
        <f ca="1">IF(A5&lt;MONTH(Central!H3),YEAR(Central!H3)+1,YEAR(Central!H3))</f>
        <v>2024</v>
      </c>
      <c r="B6" s="125">
        <f ca="1">DATEVALUE("1." &amp; A5 &amp; "."&amp; A6)</f>
        <v>45627</v>
      </c>
      <c r="C6" s="113">
        <f ca="1">WEEKDAY($B$6,2)</f>
        <v>7</v>
      </c>
      <c r="D6" s="113">
        <f t="shared" ref="D6:AG6" ca="1" si="0">IF(ISERR(WEEKDAY(D7,2)),0,WEEKDAY(D7,2))</f>
        <v>1</v>
      </c>
      <c r="E6" s="113">
        <f t="shared" ca="1" si="0"/>
        <v>2</v>
      </c>
      <c r="F6" s="113">
        <f t="shared" ca="1" si="0"/>
        <v>3</v>
      </c>
      <c r="G6" s="113">
        <f t="shared" ca="1" si="0"/>
        <v>4</v>
      </c>
      <c r="H6" s="113">
        <f t="shared" ca="1" si="0"/>
        <v>5</v>
      </c>
      <c r="I6" s="113">
        <f t="shared" ca="1" si="0"/>
        <v>6</v>
      </c>
      <c r="J6" s="113">
        <f t="shared" ca="1" si="0"/>
        <v>7</v>
      </c>
      <c r="K6" s="113">
        <f t="shared" ca="1" si="0"/>
        <v>1</v>
      </c>
      <c r="L6" s="113">
        <f t="shared" ca="1" si="0"/>
        <v>2</v>
      </c>
      <c r="M6" s="113">
        <f t="shared" ca="1" si="0"/>
        <v>3</v>
      </c>
      <c r="N6" s="113">
        <f t="shared" ca="1" si="0"/>
        <v>4</v>
      </c>
      <c r="O6" s="113">
        <f t="shared" ca="1" si="0"/>
        <v>5</v>
      </c>
      <c r="P6" s="113">
        <f t="shared" ca="1" si="0"/>
        <v>6</v>
      </c>
      <c r="Q6" s="113">
        <f t="shared" ca="1" si="0"/>
        <v>7</v>
      </c>
      <c r="R6" s="113">
        <f t="shared" ca="1" si="0"/>
        <v>1</v>
      </c>
      <c r="S6" s="113">
        <f t="shared" ca="1" si="0"/>
        <v>2</v>
      </c>
      <c r="T6" s="113">
        <f t="shared" ca="1" si="0"/>
        <v>3</v>
      </c>
      <c r="U6" s="113">
        <f t="shared" ca="1" si="0"/>
        <v>4</v>
      </c>
      <c r="V6" s="113">
        <f t="shared" ca="1" si="0"/>
        <v>5</v>
      </c>
      <c r="W6" s="113">
        <f t="shared" ca="1" si="0"/>
        <v>6</v>
      </c>
      <c r="X6" s="113">
        <f t="shared" ca="1" si="0"/>
        <v>7</v>
      </c>
      <c r="Y6" s="113">
        <f t="shared" ca="1" si="0"/>
        <v>1</v>
      </c>
      <c r="Z6" s="113">
        <f t="shared" ca="1" si="0"/>
        <v>2</v>
      </c>
      <c r="AA6" s="113">
        <f t="shared" ca="1" si="0"/>
        <v>3</v>
      </c>
      <c r="AB6" s="113">
        <f t="shared" ca="1" si="0"/>
        <v>4</v>
      </c>
      <c r="AC6" s="113">
        <f t="shared" ca="1" si="0"/>
        <v>5</v>
      </c>
      <c r="AD6" s="113">
        <f t="shared" ca="1" si="0"/>
        <v>6</v>
      </c>
      <c r="AE6" s="113">
        <f t="shared" ca="1" si="0"/>
        <v>7</v>
      </c>
      <c r="AF6" s="113">
        <f t="shared" ca="1" si="0"/>
        <v>1</v>
      </c>
      <c r="AG6" s="113">
        <f t="shared" ca="1" si="0"/>
        <v>2</v>
      </c>
      <c r="AH6" s="105"/>
      <c r="AI6" s="105"/>
    </row>
    <row r="7" spans="1:42" ht="12.75" customHeight="1" thickBot="1" x14ac:dyDescent="0.25">
      <c r="A7" s="174"/>
      <c r="B7" s="175"/>
      <c r="C7" s="173">
        <f ca="1">$B$6</f>
        <v>45627</v>
      </c>
      <c r="D7" s="133">
        <f t="shared" ref="D7:AG7" ca="1" si="1">IF(C7="","",IF(MONTH(C7+1)=$A$5,C7+1,""))</f>
        <v>45628</v>
      </c>
      <c r="E7" s="133">
        <f t="shared" ca="1" si="1"/>
        <v>45629</v>
      </c>
      <c r="F7" s="133">
        <f t="shared" ca="1" si="1"/>
        <v>45630</v>
      </c>
      <c r="G7" s="133">
        <f t="shared" ca="1" si="1"/>
        <v>45631</v>
      </c>
      <c r="H7" s="133">
        <f t="shared" ca="1" si="1"/>
        <v>45632</v>
      </c>
      <c r="I7" s="133">
        <f t="shared" ca="1" si="1"/>
        <v>45633</v>
      </c>
      <c r="J7" s="133">
        <f t="shared" ca="1" si="1"/>
        <v>45634</v>
      </c>
      <c r="K7" s="133">
        <f t="shared" ca="1" si="1"/>
        <v>45635</v>
      </c>
      <c r="L7" s="133">
        <f t="shared" ca="1" si="1"/>
        <v>45636</v>
      </c>
      <c r="M7" s="133">
        <f t="shared" ca="1" si="1"/>
        <v>45637</v>
      </c>
      <c r="N7" s="133">
        <f t="shared" ca="1" si="1"/>
        <v>45638</v>
      </c>
      <c r="O7" s="133">
        <f t="shared" ca="1" si="1"/>
        <v>45639</v>
      </c>
      <c r="P7" s="133">
        <f t="shared" ca="1" si="1"/>
        <v>45640</v>
      </c>
      <c r="Q7" s="133">
        <f t="shared" ca="1" si="1"/>
        <v>45641</v>
      </c>
      <c r="R7" s="133">
        <f t="shared" ca="1" si="1"/>
        <v>45642</v>
      </c>
      <c r="S7" s="133">
        <f t="shared" ca="1" si="1"/>
        <v>45643</v>
      </c>
      <c r="T7" s="133">
        <f t="shared" ca="1" si="1"/>
        <v>45644</v>
      </c>
      <c r="U7" s="133">
        <f t="shared" ca="1" si="1"/>
        <v>45645</v>
      </c>
      <c r="V7" s="133">
        <f t="shared" ca="1" si="1"/>
        <v>45646</v>
      </c>
      <c r="W7" s="133">
        <f t="shared" ca="1" si="1"/>
        <v>45647</v>
      </c>
      <c r="X7" s="133">
        <f t="shared" ca="1" si="1"/>
        <v>45648</v>
      </c>
      <c r="Y7" s="133">
        <f t="shared" ca="1" si="1"/>
        <v>45649</v>
      </c>
      <c r="Z7" s="133">
        <f t="shared" ca="1" si="1"/>
        <v>45650</v>
      </c>
      <c r="AA7" s="133">
        <f t="shared" ca="1" si="1"/>
        <v>45651</v>
      </c>
      <c r="AB7" s="133">
        <f t="shared" ca="1" si="1"/>
        <v>45652</v>
      </c>
      <c r="AC7" s="133">
        <f t="shared" ca="1" si="1"/>
        <v>45653</v>
      </c>
      <c r="AD7" s="133">
        <f t="shared" ca="1" si="1"/>
        <v>45654</v>
      </c>
      <c r="AE7" s="133">
        <f t="shared" ca="1" si="1"/>
        <v>45655</v>
      </c>
      <c r="AF7" s="133">
        <f t="shared" ca="1" si="1"/>
        <v>45656</v>
      </c>
      <c r="AG7" s="133">
        <f t="shared" ca="1" si="1"/>
        <v>45657</v>
      </c>
      <c r="AH7" s="236"/>
    </row>
    <row r="8" spans="1:42" ht="26.25" thickBot="1" x14ac:dyDescent="0.25">
      <c r="A8" s="176"/>
      <c r="B8" s="177" t="s">
        <v>1</v>
      </c>
      <c r="C8" s="172">
        <v>1</v>
      </c>
      <c r="D8" s="122">
        <f ca="1">IF(D6&lt;&gt;0,C8+1,"")</f>
        <v>2</v>
      </c>
      <c r="E8" s="122">
        <f t="shared" ref="E8:AG8" ca="1" si="2">IF(E6&lt;&gt;0,D8+1,"")</f>
        <v>3</v>
      </c>
      <c r="F8" s="122">
        <f t="shared" ca="1" si="2"/>
        <v>4</v>
      </c>
      <c r="G8" s="122">
        <f t="shared" ca="1" si="2"/>
        <v>5</v>
      </c>
      <c r="H8" s="122">
        <f t="shared" ca="1" si="2"/>
        <v>6</v>
      </c>
      <c r="I8" s="122">
        <f t="shared" ca="1" si="2"/>
        <v>7</v>
      </c>
      <c r="J8" s="122">
        <f t="shared" ca="1" si="2"/>
        <v>8</v>
      </c>
      <c r="K8" s="122">
        <f t="shared" ca="1" si="2"/>
        <v>9</v>
      </c>
      <c r="L8" s="122">
        <f t="shared" ca="1" si="2"/>
        <v>10</v>
      </c>
      <c r="M8" s="122">
        <f t="shared" ca="1" si="2"/>
        <v>11</v>
      </c>
      <c r="N8" s="122">
        <f t="shared" ca="1" si="2"/>
        <v>12</v>
      </c>
      <c r="O8" s="122">
        <f t="shared" ca="1" si="2"/>
        <v>13</v>
      </c>
      <c r="P8" s="122">
        <f t="shared" ca="1" si="2"/>
        <v>14</v>
      </c>
      <c r="Q8" s="122">
        <f t="shared" ca="1" si="2"/>
        <v>15</v>
      </c>
      <c r="R8" s="122">
        <f t="shared" ca="1" si="2"/>
        <v>16</v>
      </c>
      <c r="S8" s="122">
        <f t="shared" ca="1" si="2"/>
        <v>17</v>
      </c>
      <c r="T8" s="122">
        <f t="shared" ca="1" si="2"/>
        <v>18</v>
      </c>
      <c r="U8" s="122">
        <f t="shared" ca="1" si="2"/>
        <v>19</v>
      </c>
      <c r="V8" s="122">
        <f t="shared" ca="1" si="2"/>
        <v>20</v>
      </c>
      <c r="W8" s="122">
        <f t="shared" ca="1" si="2"/>
        <v>21</v>
      </c>
      <c r="X8" s="122">
        <f t="shared" ca="1" si="2"/>
        <v>22</v>
      </c>
      <c r="Y8" s="122">
        <f t="shared" ca="1" si="2"/>
        <v>23</v>
      </c>
      <c r="Z8" s="122">
        <f t="shared" ca="1" si="2"/>
        <v>24</v>
      </c>
      <c r="AA8" s="122">
        <f t="shared" ca="1" si="2"/>
        <v>25</v>
      </c>
      <c r="AB8" s="122">
        <f t="shared" ca="1" si="2"/>
        <v>26</v>
      </c>
      <c r="AC8" s="122">
        <f t="shared" ca="1" si="2"/>
        <v>27</v>
      </c>
      <c r="AD8" s="122">
        <f t="shared" ca="1" si="2"/>
        <v>28</v>
      </c>
      <c r="AE8" s="122">
        <f t="shared" ca="1" si="2"/>
        <v>29</v>
      </c>
      <c r="AF8" s="122">
        <f t="shared" ca="1" si="2"/>
        <v>30</v>
      </c>
      <c r="AG8" s="234">
        <f t="shared" ca="1" si="2"/>
        <v>31</v>
      </c>
      <c r="AH8" s="288" t="s">
        <v>59</v>
      </c>
      <c r="AI8" s="235" t="s">
        <v>19</v>
      </c>
      <c r="AJ8" s="122" t="s">
        <v>11</v>
      </c>
      <c r="AK8" s="99"/>
      <c r="AL8" s="99"/>
      <c r="AM8" s="99"/>
      <c r="AN8" s="99"/>
      <c r="AO8" s="99"/>
      <c r="AP8" s="99"/>
    </row>
    <row r="9" spans="1:42" s="132" customFormat="1" ht="22.5" customHeight="1" thickBot="1" x14ac:dyDescent="0.25">
      <c r="A9" s="208"/>
      <c r="B9" s="209" t="s">
        <v>64</v>
      </c>
      <c r="C9" s="244">
        <f>C10+C42+C74+C106</f>
        <v>0</v>
      </c>
      <c r="D9" s="244">
        <f t="shared" ref="D9:AG9" si="3">D10+D42+D74+D106</f>
        <v>0</v>
      </c>
      <c r="E9" s="244">
        <f t="shared" si="3"/>
        <v>0</v>
      </c>
      <c r="F9" s="244">
        <f t="shared" si="3"/>
        <v>0</v>
      </c>
      <c r="G9" s="244">
        <f t="shared" si="3"/>
        <v>0</v>
      </c>
      <c r="H9" s="244">
        <f t="shared" si="3"/>
        <v>0</v>
      </c>
      <c r="I9" s="244">
        <f t="shared" si="3"/>
        <v>0</v>
      </c>
      <c r="J9" s="244">
        <f t="shared" si="3"/>
        <v>0</v>
      </c>
      <c r="K9" s="244">
        <f t="shared" si="3"/>
        <v>0</v>
      </c>
      <c r="L9" s="244">
        <f t="shared" si="3"/>
        <v>0</v>
      </c>
      <c r="M9" s="244">
        <f t="shared" si="3"/>
        <v>0</v>
      </c>
      <c r="N9" s="244">
        <f t="shared" si="3"/>
        <v>0</v>
      </c>
      <c r="O9" s="244">
        <f t="shared" si="3"/>
        <v>0</v>
      </c>
      <c r="P9" s="244">
        <f t="shared" si="3"/>
        <v>0</v>
      </c>
      <c r="Q9" s="244">
        <f t="shared" si="3"/>
        <v>0</v>
      </c>
      <c r="R9" s="244">
        <f t="shared" si="3"/>
        <v>0</v>
      </c>
      <c r="S9" s="244">
        <f t="shared" si="3"/>
        <v>0</v>
      </c>
      <c r="T9" s="244">
        <f t="shared" si="3"/>
        <v>0</v>
      </c>
      <c r="U9" s="244">
        <f t="shared" si="3"/>
        <v>0</v>
      </c>
      <c r="V9" s="244">
        <f t="shared" si="3"/>
        <v>0</v>
      </c>
      <c r="W9" s="244">
        <f t="shared" si="3"/>
        <v>0</v>
      </c>
      <c r="X9" s="244">
        <f t="shared" si="3"/>
        <v>0</v>
      </c>
      <c r="Y9" s="244">
        <f t="shared" si="3"/>
        <v>0</v>
      </c>
      <c r="Z9" s="244">
        <f t="shared" si="3"/>
        <v>0</v>
      </c>
      <c r="AA9" s="244">
        <f t="shared" si="3"/>
        <v>0</v>
      </c>
      <c r="AB9" s="244">
        <f t="shared" si="3"/>
        <v>0</v>
      </c>
      <c r="AC9" s="244">
        <f t="shared" si="3"/>
        <v>0</v>
      </c>
      <c r="AD9" s="244">
        <f t="shared" si="3"/>
        <v>0</v>
      </c>
      <c r="AE9" s="244">
        <f t="shared" si="3"/>
        <v>0</v>
      </c>
      <c r="AF9" s="244">
        <f t="shared" si="3"/>
        <v>0</v>
      </c>
      <c r="AG9" s="245">
        <f t="shared" si="3"/>
        <v>0</v>
      </c>
      <c r="AH9" s="289">
        <f>AH10+AH42+AH74</f>
        <v>0</v>
      </c>
      <c r="AI9" s="237"/>
      <c r="AJ9" s="148"/>
      <c r="AK9" s="120"/>
      <c r="AL9" s="120"/>
      <c r="AM9" s="120"/>
      <c r="AN9" s="120"/>
      <c r="AO9" s="120"/>
      <c r="AP9" s="120"/>
    </row>
    <row r="10" spans="1:42" s="120" customFormat="1" ht="16.5" customHeight="1" thickBot="1" x14ac:dyDescent="0.25">
      <c r="A10" s="258" t="str">
        <f>Central!A12</f>
        <v xml:space="preserve">Horizon Europe Project: - Nr: </v>
      </c>
      <c r="B10" s="259"/>
      <c r="C10" s="260">
        <f t="shared" ref="C10:AG10" si="4">C11+C13+C15+C17+C19+C21+C23+C25+C27+C29+C31+C33+C35+C37+C39</f>
        <v>0</v>
      </c>
      <c r="D10" s="261">
        <f t="shared" si="4"/>
        <v>0</v>
      </c>
      <c r="E10" s="261">
        <f t="shared" si="4"/>
        <v>0</v>
      </c>
      <c r="F10" s="261">
        <f t="shared" si="4"/>
        <v>0</v>
      </c>
      <c r="G10" s="261">
        <f t="shared" si="4"/>
        <v>0</v>
      </c>
      <c r="H10" s="261">
        <f t="shared" si="4"/>
        <v>0</v>
      </c>
      <c r="I10" s="261">
        <f t="shared" si="4"/>
        <v>0</v>
      </c>
      <c r="J10" s="261">
        <f t="shared" si="4"/>
        <v>0</v>
      </c>
      <c r="K10" s="261">
        <f t="shared" si="4"/>
        <v>0</v>
      </c>
      <c r="L10" s="261">
        <f t="shared" si="4"/>
        <v>0</v>
      </c>
      <c r="M10" s="261">
        <f t="shared" si="4"/>
        <v>0</v>
      </c>
      <c r="N10" s="261">
        <f t="shared" si="4"/>
        <v>0</v>
      </c>
      <c r="O10" s="261">
        <f t="shared" si="4"/>
        <v>0</v>
      </c>
      <c r="P10" s="261">
        <f t="shared" si="4"/>
        <v>0</v>
      </c>
      <c r="Q10" s="261">
        <f t="shared" si="4"/>
        <v>0</v>
      </c>
      <c r="R10" s="261">
        <f t="shared" si="4"/>
        <v>0</v>
      </c>
      <c r="S10" s="261">
        <f t="shared" si="4"/>
        <v>0</v>
      </c>
      <c r="T10" s="261">
        <f t="shared" si="4"/>
        <v>0</v>
      </c>
      <c r="U10" s="261">
        <f t="shared" si="4"/>
        <v>0</v>
      </c>
      <c r="V10" s="261">
        <f t="shared" si="4"/>
        <v>0</v>
      </c>
      <c r="W10" s="261">
        <f t="shared" si="4"/>
        <v>0</v>
      </c>
      <c r="X10" s="261">
        <f t="shared" si="4"/>
        <v>0</v>
      </c>
      <c r="Y10" s="261">
        <f t="shared" si="4"/>
        <v>0</v>
      </c>
      <c r="Z10" s="261">
        <f t="shared" si="4"/>
        <v>0</v>
      </c>
      <c r="AA10" s="261">
        <f t="shared" si="4"/>
        <v>0</v>
      </c>
      <c r="AB10" s="261">
        <f t="shared" si="4"/>
        <v>0</v>
      </c>
      <c r="AC10" s="261">
        <f t="shared" si="4"/>
        <v>0</v>
      </c>
      <c r="AD10" s="261">
        <f t="shared" si="4"/>
        <v>0</v>
      </c>
      <c r="AE10" s="261">
        <f t="shared" si="4"/>
        <v>0</v>
      </c>
      <c r="AF10" s="261">
        <f t="shared" si="4"/>
        <v>0</v>
      </c>
      <c r="AG10" s="262">
        <f t="shared" si="4"/>
        <v>0</v>
      </c>
      <c r="AH10" s="289">
        <f>SUM(AH11:AH39)</f>
        <v>0</v>
      </c>
      <c r="AI10" s="238"/>
      <c r="AJ10" s="149"/>
    </row>
    <row r="11" spans="1:42" ht="13.15" customHeight="1" x14ac:dyDescent="0.2">
      <c r="A11" s="136" t="str">
        <f>Central!A16</f>
        <v>-</v>
      </c>
      <c r="B11" s="138">
        <f>Central!I16</f>
        <v>0</v>
      </c>
      <c r="C11" s="296"/>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290">
        <f>ROUND(AI11/Central!$M$6,2)</f>
        <v>0</v>
      </c>
      <c r="AI11" s="239">
        <f>SUM(C11:AG11)</f>
        <v>0</v>
      </c>
      <c r="AJ11" s="150"/>
      <c r="AK11" s="99"/>
      <c r="AL11" s="99"/>
      <c r="AM11" s="99"/>
      <c r="AN11" s="99"/>
      <c r="AO11" s="99"/>
      <c r="AP11" s="99"/>
    </row>
    <row r="12" spans="1:42" ht="13.15" hidden="1" customHeight="1" outlineLevel="1" x14ac:dyDescent="0.2">
      <c r="A12" s="207" t="s">
        <v>55</v>
      </c>
      <c r="B12" s="138"/>
      <c r="C12" s="296" t="s">
        <v>42</v>
      </c>
      <c r="D12" s="296"/>
      <c r="E12" s="296"/>
      <c r="F12" s="296"/>
      <c r="G12" s="296"/>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290">
        <f>ROUND(AI12/Central!$M$6,2)</f>
        <v>0</v>
      </c>
      <c r="AI12" s="239">
        <f t="shared" ref="AI12:AI39" si="5">SUM(C12:AG12)</f>
        <v>0</v>
      </c>
      <c r="AJ12" s="150"/>
      <c r="AK12" s="99"/>
      <c r="AL12" s="99"/>
      <c r="AM12" s="99"/>
      <c r="AN12" s="99"/>
      <c r="AO12" s="99"/>
      <c r="AP12" s="99"/>
    </row>
    <row r="13" spans="1:42" ht="13.15" customHeight="1" collapsed="1" x14ac:dyDescent="0.2">
      <c r="A13" s="136" t="str">
        <f>Central!A17</f>
        <v>-</v>
      </c>
      <c r="B13" s="138">
        <f>Central!I17</f>
        <v>0</v>
      </c>
      <c r="C13" s="296"/>
      <c r="D13" s="296"/>
      <c r="E13" s="296"/>
      <c r="F13" s="296"/>
      <c r="G13" s="296"/>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0">
        <f>ROUND(AI13/Central!$M$6,2)</f>
        <v>0</v>
      </c>
      <c r="AI13" s="239">
        <f t="shared" si="5"/>
        <v>0</v>
      </c>
      <c r="AJ13" s="150"/>
      <c r="AK13" s="99"/>
      <c r="AL13" s="99"/>
      <c r="AM13" s="99"/>
      <c r="AN13" s="99"/>
      <c r="AO13" s="99"/>
      <c r="AP13" s="99"/>
    </row>
    <row r="14" spans="1:42" ht="13.15" hidden="1" customHeight="1" outlineLevel="1" x14ac:dyDescent="0.2">
      <c r="A14" s="207" t="s">
        <v>55</v>
      </c>
      <c r="B14" s="138"/>
      <c r="C14" s="296" t="s">
        <v>42</v>
      </c>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0">
        <f>ROUND(AI14/Central!$M$6,2)</f>
        <v>0</v>
      </c>
      <c r="AI14" s="239">
        <f t="shared" si="5"/>
        <v>0</v>
      </c>
      <c r="AJ14" s="150"/>
      <c r="AK14" s="99"/>
      <c r="AL14" s="99"/>
      <c r="AM14" s="99"/>
      <c r="AN14" s="99"/>
      <c r="AO14" s="99"/>
      <c r="AP14" s="99"/>
    </row>
    <row r="15" spans="1:42" ht="13.15" customHeight="1" collapsed="1" x14ac:dyDescent="0.2">
      <c r="A15" s="136" t="str">
        <f>Central!A18</f>
        <v>-</v>
      </c>
      <c r="B15" s="138">
        <f>Central!I18</f>
        <v>0</v>
      </c>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0">
        <f>ROUND(AI15/Central!$M$6,2)</f>
        <v>0</v>
      </c>
      <c r="AI15" s="239">
        <f t="shared" si="5"/>
        <v>0</v>
      </c>
      <c r="AJ15" s="150"/>
      <c r="AK15" s="99"/>
      <c r="AL15" s="99"/>
      <c r="AM15" s="99"/>
      <c r="AN15" s="99"/>
      <c r="AO15" s="99"/>
      <c r="AP15" s="99"/>
    </row>
    <row r="16" spans="1:42" ht="13.15" hidden="1" customHeight="1" outlineLevel="1" x14ac:dyDescent="0.2">
      <c r="A16" s="207" t="s">
        <v>55</v>
      </c>
      <c r="B16" s="138"/>
      <c r="C16" s="296" t="s">
        <v>42</v>
      </c>
      <c r="D16" s="296" t="s">
        <v>42</v>
      </c>
      <c r="E16" s="296" t="s">
        <v>42</v>
      </c>
      <c r="F16" s="296" t="s">
        <v>42</v>
      </c>
      <c r="G16" s="296" t="s">
        <v>42</v>
      </c>
      <c r="H16" s="296" t="s">
        <v>42</v>
      </c>
      <c r="I16" s="296" t="s">
        <v>42</v>
      </c>
      <c r="J16" s="296" t="s">
        <v>42</v>
      </c>
      <c r="K16" s="296" t="s">
        <v>42</v>
      </c>
      <c r="L16" s="296" t="s">
        <v>42</v>
      </c>
      <c r="M16" s="296" t="s">
        <v>42</v>
      </c>
      <c r="N16" s="296" t="s">
        <v>42</v>
      </c>
      <c r="O16" s="296" t="s">
        <v>42</v>
      </c>
      <c r="P16" s="296" t="s">
        <v>42</v>
      </c>
      <c r="Q16" s="296" t="s">
        <v>42</v>
      </c>
      <c r="R16" s="296" t="s">
        <v>42</v>
      </c>
      <c r="S16" s="296" t="s">
        <v>42</v>
      </c>
      <c r="T16" s="296" t="s">
        <v>42</v>
      </c>
      <c r="U16" s="296" t="s">
        <v>42</v>
      </c>
      <c r="V16" s="296" t="s">
        <v>42</v>
      </c>
      <c r="W16" s="296" t="s">
        <v>42</v>
      </c>
      <c r="X16" s="296" t="s">
        <v>42</v>
      </c>
      <c r="Y16" s="296" t="s">
        <v>42</v>
      </c>
      <c r="Z16" s="296" t="s">
        <v>42</v>
      </c>
      <c r="AA16" s="296" t="s">
        <v>42</v>
      </c>
      <c r="AB16" s="296" t="s">
        <v>42</v>
      </c>
      <c r="AC16" s="296" t="s">
        <v>42</v>
      </c>
      <c r="AD16" s="296" t="s">
        <v>42</v>
      </c>
      <c r="AE16" s="296" t="s">
        <v>42</v>
      </c>
      <c r="AF16" s="296" t="s">
        <v>42</v>
      </c>
      <c r="AG16" s="296" t="s">
        <v>42</v>
      </c>
      <c r="AH16" s="290">
        <f>ROUND(AI16/Central!$M$6,2)</f>
        <v>0</v>
      </c>
      <c r="AI16" s="239">
        <f t="shared" si="5"/>
        <v>0</v>
      </c>
      <c r="AJ16" s="150"/>
      <c r="AK16" s="99"/>
      <c r="AL16" s="99"/>
      <c r="AM16" s="99"/>
      <c r="AN16" s="99"/>
      <c r="AO16" s="99"/>
      <c r="AP16" s="99"/>
    </row>
    <row r="17" spans="1:42" ht="13.15" customHeight="1" collapsed="1" x14ac:dyDescent="0.2">
      <c r="A17" s="136" t="str">
        <f>Central!A19</f>
        <v>-</v>
      </c>
      <c r="B17" s="138">
        <f>Central!I19</f>
        <v>0</v>
      </c>
      <c r="C17" s="296"/>
      <c r="D17" s="296"/>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0">
        <f>ROUND(AI17/Central!$M$6,2)</f>
        <v>0</v>
      </c>
      <c r="AI17" s="239">
        <f t="shared" si="5"/>
        <v>0</v>
      </c>
      <c r="AJ17" s="150"/>
      <c r="AK17" s="99"/>
      <c r="AL17" s="99"/>
      <c r="AM17" s="99"/>
      <c r="AN17" s="99"/>
      <c r="AO17" s="99"/>
      <c r="AP17" s="99"/>
    </row>
    <row r="18" spans="1:42" ht="13.15" hidden="1" customHeight="1" outlineLevel="1" x14ac:dyDescent="0.2">
      <c r="A18" s="207" t="s">
        <v>55</v>
      </c>
      <c r="B18" s="138"/>
      <c r="C18" s="296" t="s">
        <v>42</v>
      </c>
      <c r="D18" s="296" t="s">
        <v>42</v>
      </c>
      <c r="E18" s="296" t="s">
        <v>42</v>
      </c>
      <c r="F18" s="296" t="s">
        <v>42</v>
      </c>
      <c r="G18" s="296" t="s">
        <v>42</v>
      </c>
      <c r="H18" s="296" t="s">
        <v>42</v>
      </c>
      <c r="I18" s="296" t="s">
        <v>42</v>
      </c>
      <c r="J18" s="296" t="s">
        <v>42</v>
      </c>
      <c r="K18" s="296" t="s">
        <v>42</v>
      </c>
      <c r="L18" s="296" t="s">
        <v>42</v>
      </c>
      <c r="M18" s="296" t="s">
        <v>42</v>
      </c>
      <c r="N18" s="296" t="s">
        <v>42</v>
      </c>
      <c r="O18" s="296" t="s">
        <v>42</v>
      </c>
      <c r="P18" s="296" t="s">
        <v>42</v>
      </c>
      <c r="Q18" s="296" t="s">
        <v>42</v>
      </c>
      <c r="R18" s="296" t="s">
        <v>42</v>
      </c>
      <c r="S18" s="296" t="s">
        <v>42</v>
      </c>
      <c r="T18" s="296"/>
      <c r="U18" s="296"/>
      <c r="V18" s="296"/>
      <c r="W18" s="296"/>
      <c r="X18" s="296"/>
      <c r="Y18" s="296"/>
      <c r="Z18" s="296"/>
      <c r="AA18" s="296"/>
      <c r="AB18" s="296" t="s">
        <v>42</v>
      </c>
      <c r="AC18" s="296" t="s">
        <v>42</v>
      </c>
      <c r="AD18" s="296" t="s">
        <v>42</v>
      </c>
      <c r="AE18" s="296" t="s">
        <v>42</v>
      </c>
      <c r="AF18" s="296" t="s">
        <v>42</v>
      </c>
      <c r="AG18" s="296" t="s">
        <v>42</v>
      </c>
      <c r="AH18" s="290">
        <f>ROUND(AI18/Central!$M$6,2)</f>
        <v>0</v>
      </c>
      <c r="AI18" s="239">
        <f t="shared" si="5"/>
        <v>0</v>
      </c>
      <c r="AJ18" s="150"/>
      <c r="AK18" s="99"/>
      <c r="AL18" s="99"/>
      <c r="AM18" s="99"/>
      <c r="AN18" s="99"/>
      <c r="AO18" s="99"/>
      <c r="AP18" s="99"/>
    </row>
    <row r="19" spans="1:42" ht="13.15" customHeight="1" collapsed="1" x14ac:dyDescent="0.2">
      <c r="A19" s="136" t="str">
        <f>Central!A20</f>
        <v>-</v>
      </c>
      <c r="B19" s="138">
        <f>Central!I20</f>
        <v>0</v>
      </c>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0">
        <f>ROUND(AI19/Central!$M$6,2)</f>
        <v>0</v>
      </c>
      <c r="AI19" s="239">
        <f t="shared" si="5"/>
        <v>0</v>
      </c>
      <c r="AJ19" s="150"/>
      <c r="AK19" s="99"/>
      <c r="AL19" s="99"/>
      <c r="AM19" s="99"/>
      <c r="AN19" s="99"/>
      <c r="AO19" s="99"/>
      <c r="AP19" s="99"/>
    </row>
    <row r="20" spans="1:42" ht="13.15" hidden="1" customHeight="1" outlineLevel="1" x14ac:dyDescent="0.2">
      <c r="A20" s="207" t="s">
        <v>55</v>
      </c>
      <c r="B20" s="138"/>
      <c r="C20" s="296" t="s">
        <v>42</v>
      </c>
      <c r="D20" s="296" t="s">
        <v>42</v>
      </c>
      <c r="E20" s="296" t="s">
        <v>42</v>
      </c>
      <c r="F20" s="296" t="s">
        <v>42</v>
      </c>
      <c r="G20" s="296" t="s">
        <v>42</v>
      </c>
      <c r="H20" s="296" t="s">
        <v>42</v>
      </c>
      <c r="I20" s="296" t="s">
        <v>42</v>
      </c>
      <c r="J20" s="296" t="s">
        <v>42</v>
      </c>
      <c r="K20" s="296" t="s">
        <v>42</v>
      </c>
      <c r="L20" s="296" t="s">
        <v>42</v>
      </c>
      <c r="M20" s="296" t="s">
        <v>42</v>
      </c>
      <c r="N20" s="296" t="s">
        <v>42</v>
      </c>
      <c r="O20" s="296" t="s">
        <v>42</v>
      </c>
      <c r="P20" s="296" t="s">
        <v>42</v>
      </c>
      <c r="Q20" s="296" t="s">
        <v>42</v>
      </c>
      <c r="R20" s="296" t="s">
        <v>42</v>
      </c>
      <c r="S20" s="296" t="s">
        <v>42</v>
      </c>
      <c r="T20" s="296"/>
      <c r="U20" s="296"/>
      <c r="V20" s="296"/>
      <c r="W20" s="296"/>
      <c r="X20" s="296"/>
      <c r="Y20" s="296"/>
      <c r="Z20" s="296"/>
      <c r="AA20" s="296"/>
      <c r="AB20" s="296" t="s">
        <v>42</v>
      </c>
      <c r="AC20" s="296" t="s">
        <v>42</v>
      </c>
      <c r="AD20" s="296" t="s">
        <v>42</v>
      </c>
      <c r="AE20" s="296" t="s">
        <v>42</v>
      </c>
      <c r="AF20" s="296" t="s">
        <v>42</v>
      </c>
      <c r="AG20" s="296" t="s">
        <v>42</v>
      </c>
      <c r="AH20" s="290">
        <f>ROUND(AI20/Central!$M$6,2)</f>
        <v>0</v>
      </c>
      <c r="AI20" s="239">
        <f t="shared" si="5"/>
        <v>0</v>
      </c>
      <c r="AJ20" s="150"/>
      <c r="AK20" s="99"/>
      <c r="AL20" s="99"/>
      <c r="AM20" s="99"/>
      <c r="AN20" s="99"/>
      <c r="AO20" s="99"/>
      <c r="AP20" s="99"/>
    </row>
    <row r="21" spans="1:42" ht="13.15" customHeight="1" collapsed="1" x14ac:dyDescent="0.2">
      <c r="A21" s="136" t="str">
        <f>Central!A21</f>
        <v>-</v>
      </c>
      <c r="B21" s="138">
        <f>Central!I21</f>
        <v>0</v>
      </c>
      <c r="C21" s="296"/>
      <c r="D21" s="296"/>
      <c r="E21" s="296"/>
      <c r="F21" s="296"/>
      <c r="G21" s="296"/>
      <c r="H21" s="296"/>
      <c r="I21" s="296"/>
      <c r="J21" s="296"/>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0">
        <f>ROUND(AI21/Central!$M$6,2)</f>
        <v>0</v>
      </c>
      <c r="AI21" s="239">
        <f t="shared" si="5"/>
        <v>0</v>
      </c>
      <c r="AJ21" s="150"/>
      <c r="AK21" s="99"/>
      <c r="AL21" s="99"/>
      <c r="AM21" s="99"/>
      <c r="AN21" s="99"/>
      <c r="AO21" s="99"/>
      <c r="AP21" s="99"/>
    </row>
    <row r="22" spans="1:42" ht="13.15" hidden="1" customHeight="1" outlineLevel="1" x14ac:dyDescent="0.2">
      <c r="A22" s="207" t="s">
        <v>55</v>
      </c>
      <c r="B22" s="138"/>
      <c r="C22" s="296" t="s">
        <v>42</v>
      </c>
      <c r="D22" s="296" t="s">
        <v>42</v>
      </c>
      <c r="E22" s="296" t="s">
        <v>42</v>
      </c>
      <c r="F22" s="296" t="s">
        <v>42</v>
      </c>
      <c r="G22" s="296" t="s">
        <v>42</v>
      </c>
      <c r="H22" s="296" t="s">
        <v>42</v>
      </c>
      <c r="I22" s="296" t="s">
        <v>42</v>
      </c>
      <c r="J22" s="296" t="s">
        <v>42</v>
      </c>
      <c r="K22" s="296" t="s">
        <v>42</v>
      </c>
      <c r="L22" s="296" t="s">
        <v>42</v>
      </c>
      <c r="M22" s="296" t="s">
        <v>42</v>
      </c>
      <c r="N22" s="296" t="s">
        <v>42</v>
      </c>
      <c r="O22" s="296" t="s">
        <v>42</v>
      </c>
      <c r="P22" s="296" t="s">
        <v>42</v>
      </c>
      <c r="Q22" s="296" t="s">
        <v>42</v>
      </c>
      <c r="R22" s="296" t="s">
        <v>42</v>
      </c>
      <c r="S22" s="296" t="s">
        <v>42</v>
      </c>
      <c r="T22" s="296" t="s">
        <v>42</v>
      </c>
      <c r="U22" s="296" t="s">
        <v>42</v>
      </c>
      <c r="V22" s="296" t="s">
        <v>42</v>
      </c>
      <c r="W22" s="296" t="s">
        <v>42</v>
      </c>
      <c r="X22" s="296" t="s">
        <v>42</v>
      </c>
      <c r="Y22" s="296" t="s">
        <v>42</v>
      </c>
      <c r="Z22" s="296" t="s">
        <v>42</v>
      </c>
      <c r="AA22" s="296" t="s">
        <v>42</v>
      </c>
      <c r="AB22" s="296" t="s">
        <v>42</v>
      </c>
      <c r="AC22" s="296" t="s">
        <v>42</v>
      </c>
      <c r="AD22" s="296" t="s">
        <v>42</v>
      </c>
      <c r="AE22" s="296" t="s">
        <v>42</v>
      </c>
      <c r="AF22" s="296" t="s">
        <v>42</v>
      </c>
      <c r="AG22" s="296" t="s">
        <v>42</v>
      </c>
      <c r="AH22" s="290">
        <f>ROUND(AI22/Central!$M$6,2)</f>
        <v>0</v>
      </c>
      <c r="AI22" s="239">
        <f t="shared" si="5"/>
        <v>0</v>
      </c>
      <c r="AJ22" s="150"/>
      <c r="AK22" s="99"/>
      <c r="AL22" s="99"/>
      <c r="AM22" s="99"/>
      <c r="AN22" s="99"/>
      <c r="AO22" s="99"/>
      <c r="AP22" s="99"/>
    </row>
    <row r="23" spans="1:42" ht="13.15" customHeight="1" collapsed="1" x14ac:dyDescent="0.2">
      <c r="A23" s="136" t="str">
        <f>Central!A22</f>
        <v>-</v>
      </c>
      <c r="B23" s="138">
        <f>Central!I22</f>
        <v>0</v>
      </c>
      <c r="C23" s="296"/>
      <c r="D23" s="296"/>
      <c r="E23" s="296"/>
      <c r="F23" s="296"/>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0">
        <f>ROUND(AI23/Central!$M$6,2)</f>
        <v>0</v>
      </c>
      <c r="AI23" s="239">
        <f t="shared" si="5"/>
        <v>0</v>
      </c>
      <c r="AJ23" s="150"/>
      <c r="AK23" s="99"/>
      <c r="AL23" s="99"/>
      <c r="AM23" s="99"/>
      <c r="AN23" s="99"/>
      <c r="AO23" s="99"/>
      <c r="AP23" s="99"/>
    </row>
    <row r="24" spans="1:42" ht="13.15" hidden="1" customHeight="1" outlineLevel="1" x14ac:dyDescent="0.2">
      <c r="A24" s="207" t="s">
        <v>55</v>
      </c>
      <c r="B24" s="138"/>
      <c r="C24" s="296" t="s">
        <v>42</v>
      </c>
      <c r="D24" s="296" t="s">
        <v>42</v>
      </c>
      <c r="E24" s="296" t="s">
        <v>42</v>
      </c>
      <c r="F24" s="296" t="s">
        <v>42</v>
      </c>
      <c r="G24" s="296" t="s">
        <v>42</v>
      </c>
      <c r="H24" s="296" t="s">
        <v>42</v>
      </c>
      <c r="I24" s="296" t="s">
        <v>42</v>
      </c>
      <c r="J24" s="296" t="s">
        <v>42</v>
      </c>
      <c r="K24" s="296" t="s">
        <v>42</v>
      </c>
      <c r="L24" s="296" t="s">
        <v>42</v>
      </c>
      <c r="M24" s="296" t="s">
        <v>42</v>
      </c>
      <c r="N24" s="296" t="s">
        <v>42</v>
      </c>
      <c r="O24" s="296" t="s">
        <v>42</v>
      </c>
      <c r="P24" s="296" t="s">
        <v>42</v>
      </c>
      <c r="Q24" s="296" t="s">
        <v>42</v>
      </c>
      <c r="R24" s="296" t="s">
        <v>42</v>
      </c>
      <c r="S24" s="296" t="s">
        <v>42</v>
      </c>
      <c r="T24" s="296" t="s">
        <v>42</v>
      </c>
      <c r="U24" s="296" t="s">
        <v>42</v>
      </c>
      <c r="V24" s="296" t="s">
        <v>42</v>
      </c>
      <c r="W24" s="296" t="s">
        <v>42</v>
      </c>
      <c r="X24" s="296" t="s">
        <v>42</v>
      </c>
      <c r="Y24" s="296" t="s">
        <v>42</v>
      </c>
      <c r="Z24" s="296" t="s">
        <v>42</v>
      </c>
      <c r="AA24" s="296" t="s">
        <v>42</v>
      </c>
      <c r="AB24" s="296" t="s">
        <v>42</v>
      </c>
      <c r="AC24" s="296" t="s">
        <v>42</v>
      </c>
      <c r="AD24" s="296" t="s">
        <v>42</v>
      </c>
      <c r="AE24" s="296" t="s">
        <v>42</v>
      </c>
      <c r="AF24" s="296" t="s">
        <v>42</v>
      </c>
      <c r="AG24" s="296" t="s">
        <v>42</v>
      </c>
      <c r="AH24" s="290">
        <f>ROUND(AI24/Central!$M$6,2)</f>
        <v>0</v>
      </c>
      <c r="AI24" s="239">
        <f t="shared" si="5"/>
        <v>0</v>
      </c>
      <c r="AJ24" s="150"/>
      <c r="AK24" s="99"/>
      <c r="AL24" s="99"/>
      <c r="AM24" s="99"/>
      <c r="AN24" s="99"/>
      <c r="AO24" s="99"/>
      <c r="AP24" s="99"/>
    </row>
    <row r="25" spans="1:42" ht="13.15" customHeight="1" collapsed="1" x14ac:dyDescent="0.2">
      <c r="A25" s="136" t="str">
        <f>Central!A23</f>
        <v>-</v>
      </c>
      <c r="B25" s="138">
        <f>Central!I23</f>
        <v>0</v>
      </c>
      <c r="C25" s="296"/>
      <c r="D25" s="296"/>
      <c r="E25" s="296"/>
      <c r="F25" s="296"/>
      <c r="G25" s="296"/>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0">
        <f>ROUND(AI25/Central!$M$6,2)</f>
        <v>0</v>
      </c>
      <c r="AI25" s="239">
        <f t="shared" si="5"/>
        <v>0</v>
      </c>
      <c r="AJ25" s="150"/>
      <c r="AK25" s="99"/>
      <c r="AL25" s="99"/>
      <c r="AM25" s="99"/>
      <c r="AN25" s="99"/>
      <c r="AO25" s="99"/>
      <c r="AP25" s="99"/>
    </row>
    <row r="26" spans="1:42" ht="13.15" hidden="1" customHeight="1" outlineLevel="1" x14ac:dyDescent="0.2">
      <c r="A26" s="207" t="s">
        <v>55</v>
      </c>
      <c r="B26" s="138"/>
      <c r="C26" s="296" t="s">
        <v>42</v>
      </c>
      <c r="D26" s="296" t="s">
        <v>42</v>
      </c>
      <c r="E26" s="296" t="s">
        <v>42</v>
      </c>
      <c r="F26" s="296" t="s">
        <v>42</v>
      </c>
      <c r="G26" s="296" t="s">
        <v>42</v>
      </c>
      <c r="H26" s="296" t="s">
        <v>42</v>
      </c>
      <c r="I26" s="296" t="s">
        <v>42</v>
      </c>
      <c r="J26" s="296" t="s">
        <v>42</v>
      </c>
      <c r="K26" s="296" t="s">
        <v>42</v>
      </c>
      <c r="L26" s="296" t="s">
        <v>42</v>
      </c>
      <c r="M26" s="296" t="s">
        <v>42</v>
      </c>
      <c r="N26" s="296" t="s">
        <v>42</v>
      </c>
      <c r="O26" s="296" t="s">
        <v>42</v>
      </c>
      <c r="P26" s="296" t="s">
        <v>42</v>
      </c>
      <c r="Q26" s="296" t="s">
        <v>42</v>
      </c>
      <c r="R26" s="296" t="s">
        <v>42</v>
      </c>
      <c r="S26" s="296" t="s">
        <v>42</v>
      </c>
      <c r="T26" s="296" t="s">
        <v>42</v>
      </c>
      <c r="U26" s="296" t="s">
        <v>42</v>
      </c>
      <c r="V26" s="296" t="s">
        <v>42</v>
      </c>
      <c r="W26" s="296" t="s">
        <v>42</v>
      </c>
      <c r="X26" s="296" t="s">
        <v>42</v>
      </c>
      <c r="Y26" s="296" t="s">
        <v>42</v>
      </c>
      <c r="Z26" s="296" t="s">
        <v>42</v>
      </c>
      <c r="AA26" s="296" t="s">
        <v>42</v>
      </c>
      <c r="AB26" s="296" t="s">
        <v>42</v>
      </c>
      <c r="AC26" s="296" t="s">
        <v>42</v>
      </c>
      <c r="AD26" s="296" t="s">
        <v>42</v>
      </c>
      <c r="AE26" s="296" t="s">
        <v>42</v>
      </c>
      <c r="AF26" s="296" t="s">
        <v>42</v>
      </c>
      <c r="AG26" s="296" t="s">
        <v>42</v>
      </c>
      <c r="AH26" s="290">
        <f>ROUND(AI26/Central!$M$6,2)</f>
        <v>0</v>
      </c>
      <c r="AI26" s="239">
        <f t="shared" si="5"/>
        <v>0</v>
      </c>
      <c r="AJ26" s="150"/>
      <c r="AK26" s="99"/>
      <c r="AL26" s="99"/>
      <c r="AM26" s="99"/>
      <c r="AN26" s="99"/>
      <c r="AO26" s="99"/>
      <c r="AP26" s="99"/>
    </row>
    <row r="27" spans="1:42" ht="13.15" customHeight="1" collapsed="1" x14ac:dyDescent="0.2">
      <c r="A27" s="136" t="str">
        <f>Central!A24</f>
        <v>-</v>
      </c>
      <c r="B27" s="138">
        <f>Central!I24</f>
        <v>0</v>
      </c>
      <c r="C27" s="296"/>
      <c r="D27" s="296"/>
      <c r="E27" s="296"/>
      <c r="F27" s="296"/>
      <c r="G27" s="296"/>
      <c r="H27" s="296"/>
      <c r="I27" s="29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0">
        <f>ROUND(AI27/Central!$M$6,2)</f>
        <v>0</v>
      </c>
      <c r="AI27" s="239">
        <f t="shared" si="5"/>
        <v>0</v>
      </c>
      <c r="AJ27" s="150"/>
      <c r="AK27" s="99"/>
      <c r="AL27" s="99"/>
      <c r="AM27" s="99"/>
      <c r="AN27" s="99"/>
      <c r="AO27" s="99"/>
      <c r="AP27" s="99"/>
    </row>
    <row r="28" spans="1:42" ht="13.15" hidden="1" customHeight="1" outlineLevel="1" x14ac:dyDescent="0.2">
      <c r="A28" s="207" t="s">
        <v>55</v>
      </c>
      <c r="B28" s="138"/>
      <c r="C28" s="296" t="s">
        <v>42</v>
      </c>
      <c r="D28" s="296" t="s">
        <v>42</v>
      </c>
      <c r="E28" s="296" t="s">
        <v>42</v>
      </c>
      <c r="F28" s="296" t="s">
        <v>42</v>
      </c>
      <c r="G28" s="296" t="s">
        <v>42</v>
      </c>
      <c r="H28" s="296" t="s">
        <v>42</v>
      </c>
      <c r="I28" s="296" t="s">
        <v>42</v>
      </c>
      <c r="J28" s="296" t="s">
        <v>42</v>
      </c>
      <c r="K28" s="296" t="s">
        <v>42</v>
      </c>
      <c r="L28" s="296" t="s">
        <v>42</v>
      </c>
      <c r="M28" s="296" t="s">
        <v>42</v>
      </c>
      <c r="N28" s="296" t="s">
        <v>42</v>
      </c>
      <c r="O28" s="296" t="s">
        <v>42</v>
      </c>
      <c r="P28" s="296" t="s">
        <v>42</v>
      </c>
      <c r="Q28" s="296" t="s">
        <v>42</v>
      </c>
      <c r="R28" s="296" t="s">
        <v>42</v>
      </c>
      <c r="S28" s="296" t="s">
        <v>42</v>
      </c>
      <c r="T28" s="296" t="s">
        <v>42</v>
      </c>
      <c r="U28" s="296" t="s">
        <v>42</v>
      </c>
      <c r="V28" s="296" t="s">
        <v>42</v>
      </c>
      <c r="W28" s="296" t="s">
        <v>42</v>
      </c>
      <c r="X28" s="296" t="s">
        <v>42</v>
      </c>
      <c r="Y28" s="296" t="s">
        <v>42</v>
      </c>
      <c r="Z28" s="296" t="s">
        <v>42</v>
      </c>
      <c r="AA28" s="296" t="s">
        <v>42</v>
      </c>
      <c r="AB28" s="296" t="s">
        <v>42</v>
      </c>
      <c r="AC28" s="296" t="s">
        <v>42</v>
      </c>
      <c r="AD28" s="296" t="s">
        <v>42</v>
      </c>
      <c r="AE28" s="296" t="s">
        <v>42</v>
      </c>
      <c r="AF28" s="296" t="s">
        <v>42</v>
      </c>
      <c r="AG28" s="296" t="s">
        <v>42</v>
      </c>
      <c r="AH28" s="290">
        <f>ROUND(AI28/Central!$M$6,2)</f>
        <v>0</v>
      </c>
      <c r="AI28" s="239">
        <f t="shared" si="5"/>
        <v>0</v>
      </c>
      <c r="AJ28" s="150"/>
      <c r="AK28" s="99"/>
      <c r="AL28" s="99"/>
      <c r="AM28" s="99"/>
      <c r="AN28" s="99"/>
      <c r="AO28" s="99"/>
      <c r="AP28" s="99"/>
    </row>
    <row r="29" spans="1:42" ht="13.15" customHeight="1" collapsed="1" x14ac:dyDescent="0.2">
      <c r="A29" s="136" t="str">
        <f>Central!A25</f>
        <v>-</v>
      </c>
      <c r="B29" s="138">
        <f>Central!I25</f>
        <v>0</v>
      </c>
      <c r="C29" s="296"/>
      <c r="D29" s="296"/>
      <c r="E29" s="296"/>
      <c r="F29" s="296"/>
      <c r="G29" s="296"/>
      <c r="H29" s="296"/>
      <c r="I29" s="296"/>
      <c r="J29" s="296"/>
      <c r="K29" s="296"/>
      <c r="L29" s="296"/>
      <c r="M29" s="296"/>
      <c r="N29" s="296"/>
      <c r="O29" s="296"/>
      <c r="P29" s="296"/>
      <c r="Q29" s="296"/>
      <c r="R29" s="296"/>
      <c r="S29" s="296"/>
      <c r="T29" s="296"/>
      <c r="U29" s="296"/>
      <c r="V29" s="296"/>
      <c r="W29" s="296"/>
      <c r="X29" s="296"/>
      <c r="Y29" s="296"/>
      <c r="Z29" s="296"/>
      <c r="AA29" s="296"/>
      <c r="AB29" s="296"/>
      <c r="AC29" s="296"/>
      <c r="AD29" s="296"/>
      <c r="AE29" s="296"/>
      <c r="AF29" s="296"/>
      <c r="AG29" s="296"/>
      <c r="AH29" s="290">
        <f>ROUND(AI29/Central!$M$6,2)</f>
        <v>0</v>
      </c>
      <c r="AI29" s="239">
        <f t="shared" si="5"/>
        <v>0</v>
      </c>
      <c r="AJ29" s="150"/>
      <c r="AK29" s="99" t="s">
        <v>42</v>
      </c>
      <c r="AL29" s="99"/>
      <c r="AM29" s="99"/>
      <c r="AN29" s="99"/>
      <c r="AO29" s="99"/>
      <c r="AP29" s="99"/>
    </row>
    <row r="30" spans="1:42" ht="13.15" hidden="1" customHeight="1" outlineLevel="1" x14ac:dyDescent="0.2">
      <c r="A30" s="207" t="s">
        <v>55</v>
      </c>
      <c r="B30" s="138"/>
      <c r="C30" s="296" t="s">
        <v>42</v>
      </c>
      <c r="D30" s="296" t="s">
        <v>42</v>
      </c>
      <c r="E30" s="296" t="s">
        <v>42</v>
      </c>
      <c r="F30" s="296" t="s">
        <v>42</v>
      </c>
      <c r="G30" s="296" t="s">
        <v>42</v>
      </c>
      <c r="H30" s="296" t="s">
        <v>42</v>
      </c>
      <c r="I30" s="296" t="s">
        <v>42</v>
      </c>
      <c r="J30" s="296" t="s">
        <v>42</v>
      </c>
      <c r="K30" s="296" t="s">
        <v>42</v>
      </c>
      <c r="L30" s="296" t="s">
        <v>42</v>
      </c>
      <c r="M30" s="296" t="s">
        <v>42</v>
      </c>
      <c r="N30" s="296" t="s">
        <v>42</v>
      </c>
      <c r="O30" s="296" t="s">
        <v>42</v>
      </c>
      <c r="P30" s="296" t="s">
        <v>42</v>
      </c>
      <c r="Q30" s="296" t="s">
        <v>42</v>
      </c>
      <c r="R30" s="296" t="s">
        <v>42</v>
      </c>
      <c r="S30" s="296" t="s">
        <v>42</v>
      </c>
      <c r="T30" s="296" t="s">
        <v>42</v>
      </c>
      <c r="U30" s="296" t="s">
        <v>42</v>
      </c>
      <c r="V30" s="296" t="s">
        <v>42</v>
      </c>
      <c r="W30" s="296" t="s">
        <v>42</v>
      </c>
      <c r="X30" s="296" t="s">
        <v>42</v>
      </c>
      <c r="Y30" s="296" t="s">
        <v>42</v>
      </c>
      <c r="Z30" s="296" t="s">
        <v>42</v>
      </c>
      <c r="AA30" s="296" t="s">
        <v>42</v>
      </c>
      <c r="AB30" s="296" t="s">
        <v>42</v>
      </c>
      <c r="AC30" s="296" t="s">
        <v>42</v>
      </c>
      <c r="AD30" s="296" t="s">
        <v>42</v>
      </c>
      <c r="AE30" s="296" t="s">
        <v>42</v>
      </c>
      <c r="AF30" s="296" t="s">
        <v>42</v>
      </c>
      <c r="AG30" s="296" t="s">
        <v>42</v>
      </c>
      <c r="AH30" s="290">
        <f>ROUND(AI30/Central!$M$6,2)</f>
        <v>0</v>
      </c>
      <c r="AI30" s="239">
        <f t="shared" si="5"/>
        <v>0</v>
      </c>
      <c r="AJ30" s="150"/>
      <c r="AK30" s="99"/>
      <c r="AL30" s="99"/>
      <c r="AM30" s="99"/>
      <c r="AN30" s="99"/>
      <c r="AO30" s="99"/>
      <c r="AP30" s="99"/>
    </row>
    <row r="31" spans="1:42" ht="13.15" customHeight="1" collapsed="1" x14ac:dyDescent="0.2">
      <c r="A31" s="136" t="str">
        <f>Central!A26</f>
        <v>-</v>
      </c>
      <c r="B31" s="138">
        <f>Central!I26</f>
        <v>0</v>
      </c>
      <c r="C31" s="296"/>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0">
        <f>ROUND(AI31/Central!$M$6,2)</f>
        <v>0</v>
      </c>
      <c r="AI31" s="239">
        <f t="shared" si="5"/>
        <v>0</v>
      </c>
      <c r="AJ31" s="150"/>
      <c r="AK31" s="99"/>
      <c r="AL31" s="99"/>
      <c r="AM31" s="99"/>
      <c r="AN31" s="99"/>
      <c r="AO31" s="99"/>
      <c r="AP31" s="99"/>
    </row>
    <row r="32" spans="1:42" ht="13.15" hidden="1" customHeight="1" outlineLevel="1" x14ac:dyDescent="0.2">
      <c r="A32" s="207" t="s">
        <v>55</v>
      </c>
      <c r="B32" s="138"/>
      <c r="C32" s="296" t="s">
        <v>42</v>
      </c>
      <c r="D32" s="296" t="s">
        <v>42</v>
      </c>
      <c r="E32" s="296" t="s">
        <v>42</v>
      </c>
      <c r="F32" s="296" t="s">
        <v>42</v>
      </c>
      <c r="G32" s="296" t="s">
        <v>42</v>
      </c>
      <c r="H32" s="296" t="s">
        <v>42</v>
      </c>
      <c r="I32" s="296" t="s">
        <v>42</v>
      </c>
      <c r="J32" s="296" t="s">
        <v>42</v>
      </c>
      <c r="K32" s="296" t="s">
        <v>42</v>
      </c>
      <c r="L32" s="296" t="s">
        <v>42</v>
      </c>
      <c r="M32" s="296" t="s">
        <v>42</v>
      </c>
      <c r="N32" s="296" t="s">
        <v>42</v>
      </c>
      <c r="O32" s="296" t="s">
        <v>42</v>
      </c>
      <c r="P32" s="296" t="s">
        <v>42</v>
      </c>
      <c r="Q32" s="296" t="s">
        <v>42</v>
      </c>
      <c r="R32" s="296" t="s">
        <v>42</v>
      </c>
      <c r="S32" s="296" t="s">
        <v>42</v>
      </c>
      <c r="T32" s="296" t="s">
        <v>42</v>
      </c>
      <c r="U32" s="296" t="s">
        <v>42</v>
      </c>
      <c r="V32" s="296" t="s">
        <v>42</v>
      </c>
      <c r="W32" s="296" t="s">
        <v>42</v>
      </c>
      <c r="X32" s="296" t="s">
        <v>42</v>
      </c>
      <c r="Y32" s="296" t="s">
        <v>42</v>
      </c>
      <c r="Z32" s="296" t="s">
        <v>42</v>
      </c>
      <c r="AA32" s="296" t="s">
        <v>42</v>
      </c>
      <c r="AB32" s="296" t="s">
        <v>42</v>
      </c>
      <c r="AC32" s="296" t="s">
        <v>42</v>
      </c>
      <c r="AD32" s="296" t="s">
        <v>42</v>
      </c>
      <c r="AE32" s="296" t="s">
        <v>42</v>
      </c>
      <c r="AF32" s="296" t="s">
        <v>42</v>
      </c>
      <c r="AG32" s="296" t="s">
        <v>42</v>
      </c>
      <c r="AH32" s="290">
        <f>ROUND(AI32/Central!$M$6,2)</f>
        <v>0</v>
      </c>
      <c r="AI32" s="239">
        <f t="shared" si="5"/>
        <v>0</v>
      </c>
      <c r="AJ32" s="150"/>
      <c r="AK32" s="99"/>
      <c r="AL32" s="99"/>
      <c r="AM32" s="99"/>
      <c r="AN32" s="99"/>
      <c r="AO32" s="99"/>
      <c r="AP32" s="99"/>
    </row>
    <row r="33" spans="1:42" ht="13.15" customHeight="1" collapsed="1" x14ac:dyDescent="0.2">
      <c r="A33" s="136" t="str">
        <f>Central!A27</f>
        <v>-</v>
      </c>
      <c r="B33" s="138">
        <f>Central!I27</f>
        <v>0</v>
      </c>
      <c r="C33" s="296"/>
      <c r="D33" s="296"/>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0">
        <f>ROUND(AI33/Central!$M$6,2)</f>
        <v>0</v>
      </c>
      <c r="AI33" s="239">
        <f t="shared" si="5"/>
        <v>0</v>
      </c>
      <c r="AJ33" s="150"/>
      <c r="AK33" s="99"/>
      <c r="AL33" s="99"/>
      <c r="AM33" s="99"/>
      <c r="AN33" s="99"/>
      <c r="AO33" s="99"/>
      <c r="AP33" s="99"/>
    </row>
    <row r="34" spans="1:42" ht="13.15" hidden="1" customHeight="1" outlineLevel="1" x14ac:dyDescent="0.2">
      <c r="A34" s="207" t="s">
        <v>55</v>
      </c>
      <c r="B34" s="138"/>
      <c r="C34" s="296" t="s">
        <v>42</v>
      </c>
      <c r="D34" s="296" t="s">
        <v>42</v>
      </c>
      <c r="E34" s="296" t="s">
        <v>42</v>
      </c>
      <c r="F34" s="296" t="s">
        <v>42</v>
      </c>
      <c r="G34" s="296" t="s">
        <v>42</v>
      </c>
      <c r="H34" s="296" t="s">
        <v>42</v>
      </c>
      <c r="I34" s="296" t="s">
        <v>42</v>
      </c>
      <c r="J34" s="296" t="s">
        <v>42</v>
      </c>
      <c r="K34" s="296" t="s">
        <v>42</v>
      </c>
      <c r="L34" s="296" t="s">
        <v>42</v>
      </c>
      <c r="M34" s="296" t="s">
        <v>42</v>
      </c>
      <c r="N34" s="296" t="s">
        <v>42</v>
      </c>
      <c r="O34" s="296" t="s">
        <v>42</v>
      </c>
      <c r="P34" s="296" t="s">
        <v>42</v>
      </c>
      <c r="Q34" s="296" t="s">
        <v>42</v>
      </c>
      <c r="R34" s="296" t="s">
        <v>42</v>
      </c>
      <c r="S34" s="296" t="s">
        <v>42</v>
      </c>
      <c r="T34" s="296" t="s">
        <v>42</v>
      </c>
      <c r="U34" s="296" t="s">
        <v>42</v>
      </c>
      <c r="V34" s="296" t="s">
        <v>42</v>
      </c>
      <c r="W34" s="296" t="s">
        <v>42</v>
      </c>
      <c r="X34" s="296" t="s">
        <v>42</v>
      </c>
      <c r="Y34" s="296" t="s">
        <v>42</v>
      </c>
      <c r="Z34" s="296" t="s">
        <v>42</v>
      </c>
      <c r="AA34" s="296" t="s">
        <v>42</v>
      </c>
      <c r="AB34" s="296" t="s">
        <v>42</v>
      </c>
      <c r="AC34" s="296" t="s">
        <v>42</v>
      </c>
      <c r="AD34" s="296" t="s">
        <v>42</v>
      </c>
      <c r="AE34" s="296" t="s">
        <v>42</v>
      </c>
      <c r="AF34" s="296" t="s">
        <v>42</v>
      </c>
      <c r="AG34" s="296" t="s">
        <v>42</v>
      </c>
      <c r="AH34" s="290">
        <f>ROUND(AI34/Central!$M$6,2)</f>
        <v>0</v>
      </c>
      <c r="AI34" s="239">
        <f t="shared" si="5"/>
        <v>0</v>
      </c>
      <c r="AJ34" s="150"/>
      <c r="AK34" s="99"/>
      <c r="AL34" s="99"/>
      <c r="AM34" s="99"/>
      <c r="AN34" s="99"/>
      <c r="AO34" s="99"/>
      <c r="AP34" s="99"/>
    </row>
    <row r="35" spans="1:42" ht="13.15" customHeight="1" collapsed="1" x14ac:dyDescent="0.2">
      <c r="A35" s="136" t="str">
        <f>Central!A28</f>
        <v>-</v>
      </c>
      <c r="B35" s="138">
        <f>Central!I28</f>
        <v>0</v>
      </c>
      <c r="C35" s="296"/>
      <c r="D35" s="296"/>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0">
        <f>ROUND(AI35/Central!$M$6,2)</f>
        <v>0</v>
      </c>
      <c r="AI35" s="239">
        <f t="shared" si="5"/>
        <v>0</v>
      </c>
      <c r="AJ35" s="150"/>
      <c r="AK35" s="99"/>
      <c r="AL35" s="99"/>
      <c r="AM35" s="99"/>
      <c r="AN35" s="99"/>
      <c r="AO35" s="99"/>
      <c r="AP35" s="99"/>
    </row>
    <row r="36" spans="1:42" ht="13.15" hidden="1" customHeight="1" outlineLevel="1" x14ac:dyDescent="0.2">
      <c r="A36" s="207" t="s">
        <v>55</v>
      </c>
      <c r="B36" s="138"/>
      <c r="C36" s="296" t="s">
        <v>42</v>
      </c>
      <c r="D36" s="296" t="s">
        <v>42</v>
      </c>
      <c r="E36" s="296" t="s">
        <v>42</v>
      </c>
      <c r="F36" s="296" t="s">
        <v>42</v>
      </c>
      <c r="G36" s="296" t="s">
        <v>42</v>
      </c>
      <c r="H36" s="296" t="s">
        <v>42</v>
      </c>
      <c r="I36" s="296" t="s">
        <v>42</v>
      </c>
      <c r="J36" s="296" t="s">
        <v>42</v>
      </c>
      <c r="K36" s="296" t="s">
        <v>42</v>
      </c>
      <c r="L36" s="296" t="s">
        <v>42</v>
      </c>
      <c r="M36" s="296" t="s">
        <v>42</v>
      </c>
      <c r="N36" s="296" t="s">
        <v>42</v>
      </c>
      <c r="O36" s="296" t="s">
        <v>42</v>
      </c>
      <c r="P36" s="296" t="s">
        <v>42</v>
      </c>
      <c r="Q36" s="296" t="s">
        <v>42</v>
      </c>
      <c r="R36" s="296" t="s">
        <v>42</v>
      </c>
      <c r="S36" s="296" t="s">
        <v>42</v>
      </c>
      <c r="T36" s="296" t="s">
        <v>42</v>
      </c>
      <c r="U36" s="296" t="s">
        <v>42</v>
      </c>
      <c r="V36" s="296" t="s">
        <v>42</v>
      </c>
      <c r="W36" s="296" t="s">
        <v>42</v>
      </c>
      <c r="X36" s="296" t="s">
        <v>42</v>
      </c>
      <c r="Y36" s="296" t="s">
        <v>42</v>
      </c>
      <c r="Z36" s="296" t="s">
        <v>42</v>
      </c>
      <c r="AA36" s="296" t="s">
        <v>42</v>
      </c>
      <c r="AB36" s="296" t="s">
        <v>42</v>
      </c>
      <c r="AC36" s="296" t="s">
        <v>42</v>
      </c>
      <c r="AD36" s="296" t="s">
        <v>42</v>
      </c>
      <c r="AE36" s="296" t="s">
        <v>42</v>
      </c>
      <c r="AF36" s="296" t="s">
        <v>42</v>
      </c>
      <c r="AG36" s="296" t="s">
        <v>42</v>
      </c>
      <c r="AH36" s="290">
        <f>ROUND(AI36/Central!$M$6,2)</f>
        <v>0</v>
      </c>
      <c r="AI36" s="239">
        <f t="shared" si="5"/>
        <v>0</v>
      </c>
      <c r="AJ36" s="150"/>
      <c r="AK36" s="99"/>
      <c r="AL36" s="99"/>
      <c r="AM36" s="99"/>
      <c r="AN36" s="99"/>
      <c r="AO36" s="99"/>
      <c r="AP36" s="99"/>
    </row>
    <row r="37" spans="1:42" ht="13.15" customHeight="1" collapsed="1" x14ac:dyDescent="0.2">
      <c r="A37" s="136" t="str">
        <f>Central!A29</f>
        <v>-</v>
      </c>
      <c r="B37" s="138">
        <f>Central!I29</f>
        <v>0</v>
      </c>
      <c r="C37" s="296"/>
      <c r="D37" s="296"/>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0">
        <f>ROUND(AI37/Central!$M$6,2)</f>
        <v>0</v>
      </c>
      <c r="AI37" s="239">
        <f t="shared" si="5"/>
        <v>0</v>
      </c>
      <c r="AJ37" s="150"/>
      <c r="AK37" s="99"/>
      <c r="AL37" s="99"/>
      <c r="AM37" s="99"/>
      <c r="AN37" s="99"/>
      <c r="AO37" s="99"/>
      <c r="AP37" s="99"/>
    </row>
    <row r="38" spans="1:42" ht="13.15" hidden="1" customHeight="1" outlineLevel="1" x14ac:dyDescent="0.2">
      <c r="A38" s="207" t="s">
        <v>55</v>
      </c>
      <c r="B38" s="138"/>
      <c r="C38" s="296" t="s">
        <v>42</v>
      </c>
      <c r="D38" s="296" t="s">
        <v>42</v>
      </c>
      <c r="E38" s="296" t="s">
        <v>42</v>
      </c>
      <c r="F38" s="296" t="s">
        <v>42</v>
      </c>
      <c r="G38" s="296" t="s">
        <v>42</v>
      </c>
      <c r="H38" s="296" t="s">
        <v>42</v>
      </c>
      <c r="I38" s="296" t="s">
        <v>42</v>
      </c>
      <c r="J38" s="296" t="s">
        <v>42</v>
      </c>
      <c r="K38" s="296" t="s">
        <v>42</v>
      </c>
      <c r="L38" s="296" t="s">
        <v>42</v>
      </c>
      <c r="M38" s="296" t="s">
        <v>42</v>
      </c>
      <c r="N38" s="296" t="s">
        <v>42</v>
      </c>
      <c r="O38" s="296" t="s">
        <v>42</v>
      </c>
      <c r="P38" s="296" t="s">
        <v>42</v>
      </c>
      <c r="Q38" s="296" t="s">
        <v>42</v>
      </c>
      <c r="R38" s="296" t="s">
        <v>42</v>
      </c>
      <c r="S38" s="296" t="s">
        <v>42</v>
      </c>
      <c r="T38" s="296" t="s">
        <v>42</v>
      </c>
      <c r="U38" s="296" t="s">
        <v>42</v>
      </c>
      <c r="V38" s="296" t="s">
        <v>42</v>
      </c>
      <c r="W38" s="296" t="s">
        <v>42</v>
      </c>
      <c r="X38" s="296" t="s">
        <v>42</v>
      </c>
      <c r="Y38" s="296" t="s">
        <v>42</v>
      </c>
      <c r="Z38" s="296" t="s">
        <v>42</v>
      </c>
      <c r="AA38" s="296" t="s">
        <v>42</v>
      </c>
      <c r="AB38" s="296" t="s">
        <v>42</v>
      </c>
      <c r="AC38" s="296" t="s">
        <v>42</v>
      </c>
      <c r="AD38" s="296" t="s">
        <v>42</v>
      </c>
      <c r="AE38" s="296" t="s">
        <v>42</v>
      </c>
      <c r="AF38" s="296" t="s">
        <v>42</v>
      </c>
      <c r="AG38" s="296" t="s">
        <v>42</v>
      </c>
      <c r="AH38" s="290">
        <f>ROUND(AI38/Central!$M$6,2)</f>
        <v>0</v>
      </c>
      <c r="AI38" s="239">
        <f t="shared" si="5"/>
        <v>0</v>
      </c>
      <c r="AJ38" s="150"/>
      <c r="AK38" s="99"/>
      <c r="AL38" s="99"/>
      <c r="AM38" s="99"/>
      <c r="AN38" s="99"/>
      <c r="AO38" s="99"/>
      <c r="AP38" s="99"/>
    </row>
    <row r="39" spans="1:42" ht="13.15" customHeight="1" collapsed="1" x14ac:dyDescent="0.2">
      <c r="A39" s="137" t="str">
        <f>Central!A30</f>
        <v>-</v>
      </c>
      <c r="B39" s="138">
        <f>Central!I30</f>
        <v>0</v>
      </c>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0">
        <f>ROUND(AI39/Central!$M$6,2)</f>
        <v>0</v>
      </c>
      <c r="AI39" s="239">
        <f t="shared" si="5"/>
        <v>0</v>
      </c>
      <c r="AJ39" s="150"/>
      <c r="AK39" s="99"/>
      <c r="AL39" s="99"/>
      <c r="AM39" s="99"/>
      <c r="AN39" s="99"/>
      <c r="AO39" s="99"/>
      <c r="AP39" s="99"/>
    </row>
    <row r="40" spans="1:42" ht="13.15" hidden="1" customHeight="1" outlineLevel="1" x14ac:dyDescent="0.2">
      <c r="A40" s="207" t="s">
        <v>55</v>
      </c>
      <c r="B40" s="138"/>
      <c r="C40" s="246" t="s">
        <v>42</v>
      </c>
      <c r="D40" s="246" t="s">
        <v>42</v>
      </c>
      <c r="E40" s="246" t="s">
        <v>42</v>
      </c>
      <c r="F40" s="246" t="s">
        <v>42</v>
      </c>
      <c r="G40" s="246" t="s">
        <v>42</v>
      </c>
      <c r="H40" s="246" t="s">
        <v>42</v>
      </c>
      <c r="I40" s="246" t="s">
        <v>42</v>
      </c>
      <c r="J40" s="246" t="s">
        <v>42</v>
      </c>
      <c r="K40" s="246" t="s">
        <v>42</v>
      </c>
      <c r="L40" s="246" t="s">
        <v>42</v>
      </c>
      <c r="M40" s="246" t="s">
        <v>42</v>
      </c>
      <c r="N40" s="246" t="s">
        <v>42</v>
      </c>
      <c r="O40" s="246" t="s">
        <v>42</v>
      </c>
      <c r="P40" s="246" t="s">
        <v>42</v>
      </c>
      <c r="Q40" s="246" t="s">
        <v>42</v>
      </c>
      <c r="R40" s="246" t="s">
        <v>42</v>
      </c>
      <c r="S40" s="246" t="s">
        <v>42</v>
      </c>
      <c r="T40" s="246" t="s">
        <v>42</v>
      </c>
      <c r="U40" s="246" t="s">
        <v>42</v>
      </c>
      <c r="V40" s="246" t="s">
        <v>42</v>
      </c>
      <c r="W40" s="246" t="s">
        <v>42</v>
      </c>
      <c r="X40" s="246" t="s">
        <v>42</v>
      </c>
      <c r="Y40" s="246" t="s">
        <v>42</v>
      </c>
      <c r="Z40" s="246" t="s">
        <v>42</v>
      </c>
      <c r="AA40" s="246" t="s">
        <v>42</v>
      </c>
      <c r="AB40" s="246" t="s">
        <v>42</v>
      </c>
      <c r="AC40" s="246" t="s">
        <v>42</v>
      </c>
      <c r="AD40" s="246" t="s">
        <v>42</v>
      </c>
      <c r="AE40" s="246" t="s">
        <v>42</v>
      </c>
      <c r="AF40" s="246" t="s">
        <v>42</v>
      </c>
      <c r="AG40" s="246" t="s">
        <v>42</v>
      </c>
      <c r="AH40" s="290">
        <f>ROUND(AI40/Central!$M$6,2)</f>
        <v>0</v>
      </c>
      <c r="AI40" s="222"/>
      <c r="AJ40" s="150"/>
      <c r="AK40" s="99"/>
      <c r="AL40" s="99"/>
      <c r="AM40" s="99"/>
      <c r="AN40" s="99"/>
      <c r="AO40" s="99"/>
      <c r="AP40" s="99"/>
    </row>
    <row r="41" spans="1:42" ht="13.15" customHeight="1" collapsed="1" x14ac:dyDescent="0.2">
      <c r="A41" s="143"/>
      <c r="B41" s="205"/>
      <c r="C41" s="247"/>
      <c r="D41" s="247"/>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90"/>
      <c r="AI41" s="230"/>
      <c r="AJ41" s="102"/>
      <c r="AK41" s="99"/>
      <c r="AL41" s="99"/>
      <c r="AM41" s="99"/>
      <c r="AN41" s="99"/>
      <c r="AO41" s="99"/>
      <c r="AP41" s="99"/>
    </row>
    <row r="42" spans="1:42" s="120" customFormat="1" ht="16.5" customHeight="1" x14ac:dyDescent="0.2">
      <c r="A42" s="310" t="str">
        <f>Central!C12</f>
        <v xml:space="preserve">Horizon Europe Project: - Nr: </v>
      </c>
      <c r="B42" s="311"/>
      <c r="C42" s="270">
        <f t="shared" ref="C42:AG42" si="6">SUM(C43:C71)</f>
        <v>0</v>
      </c>
      <c r="D42" s="270">
        <f>SUM(D43:D71)</f>
        <v>0</v>
      </c>
      <c r="E42" s="270">
        <f t="shared" si="6"/>
        <v>0</v>
      </c>
      <c r="F42" s="270">
        <f t="shared" si="6"/>
        <v>0</v>
      </c>
      <c r="G42" s="270">
        <f t="shared" si="6"/>
        <v>0</v>
      </c>
      <c r="H42" s="270">
        <f t="shared" si="6"/>
        <v>0</v>
      </c>
      <c r="I42" s="270">
        <f t="shared" si="6"/>
        <v>0</v>
      </c>
      <c r="J42" s="270">
        <f t="shared" si="6"/>
        <v>0</v>
      </c>
      <c r="K42" s="270">
        <f t="shared" si="6"/>
        <v>0</v>
      </c>
      <c r="L42" s="270">
        <f t="shared" si="6"/>
        <v>0</v>
      </c>
      <c r="M42" s="270">
        <f t="shared" si="6"/>
        <v>0</v>
      </c>
      <c r="N42" s="270">
        <f t="shared" si="6"/>
        <v>0</v>
      </c>
      <c r="O42" s="270">
        <f t="shared" si="6"/>
        <v>0</v>
      </c>
      <c r="P42" s="270">
        <f t="shared" si="6"/>
        <v>0</v>
      </c>
      <c r="Q42" s="270">
        <f t="shared" si="6"/>
        <v>0</v>
      </c>
      <c r="R42" s="270">
        <f t="shared" si="6"/>
        <v>0</v>
      </c>
      <c r="S42" s="270">
        <f t="shared" si="6"/>
        <v>0</v>
      </c>
      <c r="T42" s="270">
        <f t="shared" si="6"/>
        <v>0</v>
      </c>
      <c r="U42" s="270">
        <f t="shared" si="6"/>
        <v>0</v>
      </c>
      <c r="V42" s="270">
        <f t="shared" si="6"/>
        <v>0</v>
      </c>
      <c r="W42" s="270">
        <f t="shared" si="6"/>
        <v>0</v>
      </c>
      <c r="X42" s="270">
        <f t="shared" si="6"/>
        <v>0</v>
      </c>
      <c r="Y42" s="270">
        <f t="shared" si="6"/>
        <v>0</v>
      </c>
      <c r="Z42" s="270">
        <f t="shared" si="6"/>
        <v>0</v>
      </c>
      <c r="AA42" s="270">
        <f t="shared" si="6"/>
        <v>0</v>
      </c>
      <c r="AB42" s="270">
        <f t="shared" si="6"/>
        <v>0</v>
      </c>
      <c r="AC42" s="270">
        <f t="shared" si="6"/>
        <v>0</v>
      </c>
      <c r="AD42" s="270">
        <f t="shared" si="6"/>
        <v>0</v>
      </c>
      <c r="AE42" s="270">
        <f t="shared" si="6"/>
        <v>0</v>
      </c>
      <c r="AF42" s="270">
        <f t="shared" si="6"/>
        <v>0</v>
      </c>
      <c r="AG42" s="271">
        <f t="shared" si="6"/>
        <v>0</v>
      </c>
      <c r="AH42" s="290">
        <f>SUM(AH43:AH71)</f>
        <v>0</v>
      </c>
      <c r="AI42" s="240"/>
      <c r="AJ42" s="149"/>
    </row>
    <row r="43" spans="1:42" ht="13.15" customHeight="1" x14ac:dyDescent="0.2">
      <c r="A43" s="137" t="str">
        <f>Central!C16</f>
        <v>-</v>
      </c>
      <c r="B43" s="138">
        <f>Central!M16</f>
        <v>0</v>
      </c>
      <c r="C43" s="296"/>
      <c r="D43" s="296"/>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0">
        <f>ROUND(AI43/Central!$M$6,2)</f>
        <v>0</v>
      </c>
      <c r="AI43" s="239">
        <f t="shared" ref="AI43:AI71" si="7">SUM(C43:AG43)</f>
        <v>0</v>
      </c>
      <c r="AJ43" s="150"/>
      <c r="AK43" s="99"/>
      <c r="AL43" s="99"/>
      <c r="AM43" s="99"/>
      <c r="AN43" s="99"/>
      <c r="AO43" s="99"/>
      <c r="AP43" s="99"/>
    </row>
    <row r="44" spans="1:42" ht="13.15" hidden="1" customHeight="1" outlineLevel="1" x14ac:dyDescent="0.2">
      <c r="A44" s="207" t="s">
        <v>55</v>
      </c>
      <c r="B44" s="138"/>
      <c r="C44" s="296" t="s">
        <v>42</v>
      </c>
      <c r="D44" s="296" t="s">
        <v>42</v>
      </c>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6"/>
      <c r="AE44" s="296" t="s">
        <v>42</v>
      </c>
      <c r="AF44" s="296" t="s">
        <v>42</v>
      </c>
      <c r="AG44" s="296" t="s">
        <v>42</v>
      </c>
      <c r="AH44" s="290">
        <f>ROUND(AI44/Central!$M$6,2)</f>
        <v>0</v>
      </c>
      <c r="AI44" s="239">
        <f t="shared" si="7"/>
        <v>0</v>
      </c>
      <c r="AJ44" s="150"/>
      <c r="AK44" s="99"/>
      <c r="AL44" s="99"/>
      <c r="AM44" s="99"/>
      <c r="AN44" s="99"/>
      <c r="AO44" s="99"/>
      <c r="AP44" s="99"/>
    </row>
    <row r="45" spans="1:42" ht="13.15" customHeight="1" collapsed="1" x14ac:dyDescent="0.2">
      <c r="A45" s="137" t="str">
        <f>Central!C17</f>
        <v>-</v>
      </c>
      <c r="B45" s="138">
        <f>Central!M17</f>
        <v>0</v>
      </c>
      <c r="C45" s="296"/>
      <c r="D45" s="296"/>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296"/>
      <c r="AH45" s="290">
        <f>ROUND(AI45/Central!$M$6,2)</f>
        <v>0</v>
      </c>
      <c r="AI45" s="239">
        <f t="shared" si="7"/>
        <v>0</v>
      </c>
      <c r="AJ45" s="150"/>
      <c r="AK45" s="99"/>
      <c r="AL45" s="99"/>
      <c r="AM45" s="99"/>
      <c r="AN45" s="99"/>
      <c r="AO45" s="99"/>
      <c r="AP45" s="99"/>
    </row>
    <row r="46" spans="1:42" ht="13.15" hidden="1" customHeight="1" outlineLevel="1" x14ac:dyDescent="0.2">
      <c r="A46" s="207" t="s">
        <v>55</v>
      </c>
      <c r="B46" s="138"/>
      <c r="C46" s="296" t="s">
        <v>42</v>
      </c>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t="s">
        <v>42</v>
      </c>
      <c r="AF46" s="296" t="s">
        <v>42</v>
      </c>
      <c r="AG46" s="296" t="s">
        <v>42</v>
      </c>
      <c r="AH46" s="290">
        <f>ROUND(AI46/Central!$M$6,2)</f>
        <v>0</v>
      </c>
      <c r="AI46" s="239">
        <f t="shared" si="7"/>
        <v>0</v>
      </c>
      <c r="AJ46" s="150"/>
      <c r="AK46" s="99"/>
      <c r="AL46" s="99"/>
      <c r="AM46" s="99"/>
      <c r="AN46" s="99"/>
      <c r="AO46" s="99"/>
      <c r="AP46" s="99"/>
    </row>
    <row r="47" spans="1:42" ht="13.15" customHeight="1" collapsed="1" x14ac:dyDescent="0.2">
      <c r="A47" s="137" t="str">
        <f>Central!C18</f>
        <v>-</v>
      </c>
      <c r="B47" s="138">
        <f>Central!M18</f>
        <v>0</v>
      </c>
      <c r="C47" s="296"/>
      <c r="D47" s="29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0">
        <f>ROUND(AI47/Central!$M$6,2)</f>
        <v>0</v>
      </c>
      <c r="AI47" s="239">
        <f t="shared" si="7"/>
        <v>0</v>
      </c>
      <c r="AJ47" s="150"/>
      <c r="AK47" s="99"/>
      <c r="AL47" s="99"/>
      <c r="AM47" s="99"/>
      <c r="AN47" s="99"/>
      <c r="AO47" s="99"/>
      <c r="AP47" s="99"/>
    </row>
    <row r="48" spans="1:42" ht="13.15" hidden="1" customHeight="1" outlineLevel="1" x14ac:dyDescent="0.2">
      <c r="A48" s="207" t="s">
        <v>55</v>
      </c>
      <c r="B48" s="138"/>
      <c r="C48" s="296" t="s">
        <v>42</v>
      </c>
      <c r="D48" s="296" t="s">
        <v>42</v>
      </c>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t="s">
        <v>42</v>
      </c>
      <c r="AF48" s="296" t="s">
        <v>42</v>
      </c>
      <c r="AG48" s="296" t="s">
        <v>42</v>
      </c>
      <c r="AH48" s="290">
        <f>ROUND(AI48/Central!$M$6,2)</f>
        <v>0</v>
      </c>
      <c r="AI48" s="239">
        <f t="shared" si="7"/>
        <v>0</v>
      </c>
      <c r="AJ48" s="150"/>
      <c r="AK48" s="99"/>
      <c r="AL48" s="99"/>
      <c r="AM48" s="99"/>
      <c r="AN48" s="99"/>
      <c r="AO48" s="99"/>
      <c r="AP48" s="99"/>
    </row>
    <row r="49" spans="1:42" ht="13.15" customHeight="1" collapsed="1" x14ac:dyDescent="0.2">
      <c r="A49" s="137" t="str">
        <f>Central!C19</f>
        <v>-</v>
      </c>
      <c r="B49" s="138">
        <f>Central!M19</f>
        <v>0</v>
      </c>
      <c r="C49" s="296"/>
      <c r="D49" s="296"/>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0">
        <f>ROUND(AI49/Central!$M$6,2)</f>
        <v>0</v>
      </c>
      <c r="AI49" s="239">
        <f t="shared" si="7"/>
        <v>0</v>
      </c>
      <c r="AJ49" s="150"/>
      <c r="AK49" s="99"/>
      <c r="AL49" s="99"/>
      <c r="AM49" s="99"/>
      <c r="AN49" s="99"/>
      <c r="AO49" s="99"/>
      <c r="AP49" s="99"/>
    </row>
    <row r="50" spans="1:42" ht="13.15" hidden="1" customHeight="1" outlineLevel="1" x14ac:dyDescent="0.2">
      <c r="A50" s="207" t="s">
        <v>55</v>
      </c>
      <c r="B50" s="138"/>
      <c r="C50" s="296" t="s">
        <v>42</v>
      </c>
      <c r="D50" s="296" t="s">
        <v>42</v>
      </c>
      <c r="E50" s="296" t="s">
        <v>42</v>
      </c>
      <c r="F50" s="296" t="s">
        <v>42</v>
      </c>
      <c r="G50" s="296" t="s">
        <v>42</v>
      </c>
      <c r="H50" s="296" t="s">
        <v>42</v>
      </c>
      <c r="I50" s="296" t="s">
        <v>42</v>
      </c>
      <c r="J50" s="296" t="s">
        <v>42</v>
      </c>
      <c r="K50" s="296" t="s">
        <v>42</v>
      </c>
      <c r="L50" s="296" t="s">
        <v>42</v>
      </c>
      <c r="M50" s="296" t="s">
        <v>42</v>
      </c>
      <c r="N50" s="296" t="s">
        <v>42</v>
      </c>
      <c r="O50" s="296" t="s">
        <v>42</v>
      </c>
      <c r="P50" s="296" t="s">
        <v>42</v>
      </c>
      <c r="Q50" s="296" t="s">
        <v>42</v>
      </c>
      <c r="R50" s="296" t="s">
        <v>42</v>
      </c>
      <c r="S50" s="296" t="s">
        <v>42</v>
      </c>
      <c r="T50" s="296" t="s">
        <v>42</v>
      </c>
      <c r="U50" s="296" t="s">
        <v>42</v>
      </c>
      <c r="V50" s="296" t="s">
        <v>42</v>
      </c>
      <c r="W50" s="296" t="s">
        <v>42</v>
      </c>
      <c r="X50" s="296" t="s">
        <v>42</v>
      </c>
      <c r="Y50" s="296" t="s">
        <v>42</v>
      </c>
      <c r="Z50" s="296" t="s">
        <v>42</v>
      </c>
      <c r="AA50" s="296" t="s">
        <v>42</v>
      </c>
      <c r="AB50" s="296" t="s">
        <v>42</v>
      </c>
      <c r="AC50" s="296" t="s">
        <v>42</v>
      </c>
      <c r="AD50" s="296" t="s">
        <v>42</v>
      </c>
      <c r="AE50" s="296" t="s">
        <v>42</v>
      </c>
      <c r="AF50" s="296" t="s">
        <v>42</v>
      </c>
      <c r="AG50" s="296" t="s">
        <v>42</v>
      </c>
      <c r="AH50" s="290">
        <f>ROUND(AI50/Central!$M$6,2)</f>
        <v>0</v>
      </c>
      <c r="AI50" s="239">
        <f t="shared" si="7"/>
        <v>0</v>
      </c>
      <c r="AJ50" s="150"/>
      <c r="AK50" s="99"/>
      <c r="AL50" s="99"/>
      <c r="AM50" s="99"/>
      <c r="AN50" s="99"/>
      <c r="AO50" s="99"/>
      <c r="AP50" s="99"/>
    </row>
    <row r="51" spans="1:42" ht="13.15" customHeight="1" collapsed="1" x14ac:dyDescent="0.2">
      <c r="A51" s="137" t="str">
        <f>Central!C20</f>
        <v>-</v>
      </c>
      <c r="B51" s="138">
        <f>Central!M20</f>
        <v>0</v>
      </c>
      <c r="C51" s="296"/>
      <c r="D51" s="296"/>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0">
        <f>ROUND(AI51/Central!$M$6,2)</f>
        <v>0</v>
      </c>
      <c r="AI51" s="239">
        <f t="shared" si="7"/>
        <v>0</v>
      </c>
      <c r="AJ51" s="150"/>
      <c r="AK51" s="99"/>
      <c r="AL51" s="99"/>
      <c r="AM51" s="99"/>
      <c r="AN51" s="99"/>
      <c r="AO51" s="99"/>
      <c r="AP51" s="99"/>
    </row>
    <row r="52" spans="1:42" ht="13.15" hidden="1" customHeight="1" outlineLevel="1" x14ac:dyDescent="0.2">
      <c r="A52" s="207" t="s">
        <v>55</v>
      </c>
      <c r="B52" s="138"/>
      <c r="C52" s="296" t="s">
        <v>42</v>
      </c>
      <c r="D52" s="296" t="s">
        <v>42</v>
      </c>
      <c r="E52" s="296" t="s">
        <v>42</v>
      </c>
      <c r="F52" s="296" t="s">
        <v>42</v>
      </c>
      <c r="G52" s="296" t="s">
        <v>42</v>
      </c>
      <c r="H52" s="296" t="s">
        <v>42</v>
      </c>
      <c r="I52" s="296" t="s">
        <v>42</v>
      </c>
      <c r="J52" s="296" t="s">
        <v>42</v>
      </c>
      <c r="K52" s="296" t="s">
        <v>42</v>
      </c>
      <c r="L52" s="296" t="s">
        <v>42</v>
      </c>
      <c r="M52" s="296" t="s">
        <v>42</v>
      </c>
      <c r="N52" s="296" t="s">
        <v>42</v>
      </c>
      <c r="O52" s="296" t="s">
        <v>42</v>
      </c>
      <c r="P52" s="296" t="s">
        <v>42</v>
      </c>
      <c r="Q52" s="296" t="s">
        <v>42</v>
      </c>
      <c r="R52" s="296" t="s">
        <v>42</v>
      </c>
      <c r="S52" s="296" t="s">
        <v>42</v>
      </c>
      <c r="T52" s="296" t="s">
        <v>42</v>
      </c>
      <c r="U52" s="296" t="s">
        <v>42</v>
      </c>
      <c r="V52" s="296" t="s">
        <v>42</v>
      </c>
      <c r="W52" s="296" t="s">
        <v>42</v>
      </c>
      <c r="X52" s="296" t="s">
        <v>42</v>
      </c>
      <c r="Y52" s="296" t="s">
        <v>42</v>
      </c>
      <c r="Z52" s="296" t="s">
        <v>42</v>
      </c>
      <c r="AA52" s="296" t="s">
        <v>42</v>
      </c>
      <c r="AB52" s="296" t="s">
        <v>42</v>
      </c>
      <c r="AC52" s="296" t="s">
        <v>42</v>
      </c>
      <c r="AD52" s="296" t="s">
        <v>42</v>
      </c>
      <c r="AE52" s="296" t="s">
        <v>42</v>
      </c>
      <c r="AF52" s="296" t="s">
        <v>42</v>
      </c>
      <c r="AG52" s="296" t="s">
        <v>42</v>
      </c>
      <c r="AH52" s="290">
        <f>ROUND(AI52/Central!$M$6,2)</f>
        <v>0</v>
      </c>
      <c r="AI52" s="239">
        <f t="shared" si="7"/>
        <v>0</v>
      </c>
      <c r="AJ52" s="150"/>
      <c r="AK52" s="99"/>
      <c r="AL52" s="99"/>
      <c r="AM52" s="99"/>
      <c r="AN52" s="99"/>
      <c r="AO52" s="99"/>
      <c r="AP52" s="99"/>
    </row>
    <row r="53" spans="1:42" ht="13.15" customHeight="1" collapsed="1" x14ac:dyDescent="0.2">
      <c r="A53" s="137" t="str">
        <f>Central!C21</f>
        <v>-</v>
      </c>
      <c r="B53" s="138">
        <f>Central!M21</f>
        <v>0</v>
      </c>
      <c r="C53" s="296"/>
      <c r="D53" s="296"/>
      <c r="E53" s="296"/>
      <c r="F53" s="296"/>
      <c r="G53" s="296"/>
      <c r="H53" s="296"/>
      <c r="I53" s="296"/>
      <c r="J53" s="296"/>
      <c r="K53" s="296"/>
      <c r="L53" s="296"/>
      <c r="M53" s="296"/>
      <c r="N53" s="296"/>
      <c r="O53" s="296"/>
      <c r="P53" s="296"/>
      <c r="Q53" s="296"/>
      <c r="R53" s="296"/>
      <c r="S53" s="296"/>
      <c r="T53" s="296"/>
      <c r="U53" s="296"/>
      <c r="V53" s="296"/>
      <c r="W53" s="296"/>
      <c r="X53" s="296"/>
      <c r="Y53" s="296"/>
      <c r="Z53" s="296"/>
      <c r="AA53" s="296"/>
      <c r="AB53" s="296"/>
      <c r="AC53" s="296"/>
      <c r="AD53" s="296"/>
      <c r="AE53" s="296"/>
      <c r="AF53" s="296"/>
      <c r="AG53" s="296"/>
      <c r="AH53" s="290">
        <f>ROUND(AI53/Central!$M$6,2)</f>
        <v>0</v>
      </c>
      <c r="AI53" s="239">
        <f t="shared" si="7"/>
        <v>0</v>
      </c>
      <c r="AJ53" s="150"/>
      <c r="AK53" s="99"/>
      <c r="AL53" s="99"/>
      <c r="AM53" s="99"/>
      <c r="AN53" s="99"/>
      <c r="AO53" s="99"/>
      <c r="AP53" s="99"/>
    </row>
    <row r="54" spans="1:42" ht="13.15" hidden="1" customHeight="1" outlineLevel="1" x14ac:dyDescent="0.2">
      <c r="A54" s="207" t="s">
        <v>55</v>
      </c>
      <c r="B54" s="138"/>
      <c r="C54" s="296" t="s">
        <v>42</v>
      </c>
      <c r="D54" s="296" t="s">
        <v>42</v>
      </c>
      <c r="E54" s="296" t="s">
        <v>42</v>
      </c>
      <c r="F54" s="296" t="s">
        <v>42</v>
      </c>
      <c r="G54" s="296" t="s">
        <v>42</v>
      </c>
      <c r="H54" s="296" t="s">
        <v>42</v>
      </c>
      <c r="I54" s="296" t="s">
        <v>42</v>
      </c>
      <c r="J54" s="296" t="s">
        <v>42</v>
      </c>
      <c r="K54" s="296" t="s">
        <v>42</v>
      </c>
      <c r="L54" s="296" t="s">
        <v>42</v>
      </c>
      <c r="M54" s="296" t="s">
        <v>42</v>
      </c>
      <c r="N54" s="296" t="s">
        <v>42</v>
      </c>
      <c r="O54" s="296" t="s">
        <v>42</v>
      </c>
      <c r="P54" s="296" t="s">
        <v>42</v>
      </c>
      <c r="Q54" s="296" t="s">
        <v>42</v>
      </c>
      <c r="R54" s="296" t="s">
        <v>42</v>
      </c>
      <c r="S54" s="296" t="s">
        <v>42</v>
      </c>
      <c r="T54" s="296" t="s">
        <v>42</v>
      </c>
      <c r="U54" s="296" t="s">
        <v>42</v>
      </c>
      <c r="V54" s="296" t="s">
        <v>42</v>
      </c>
      <c r="W54" s="296" t="s">
        <v>42</v>
      </c>
      <c r="X54" s="296" t="s">
        <v>42</v>
      </c>
      <c r="Y54" s="296" t="s">
        <v>42</v>
      </c>
      <c r="Z54" s="296" t="s">
        <v>42</v>
      </c>
      <c r="AA54" s="296" t="s">
        <v>42</v>
      </c>
      <c r="AB54" s="296" t="s">
        <v>42</v>
      </c>
      <c r="AC54" s="296" t="s">
        <v>42</v>
      </c>
      <c r="AD54" s="296" t="s">
        <v>42</v>
      </c>
      <c r="AE54" s="296" t="s">
        <v>42</v>
      </c>
      <c r="AF54" s="296" t="s">
        <v>42</v>
      </c>
      <c r="AG54" s="296" t="s">
        <v>42</v>
      </c>
      <c r="AH54" s="290">
        <f>ROUND(AI54/Central!$M$6,2)</f>
        <v>0</v>
      </c>
      <c r="AI54" s="239">
        <f t="shared" si="7"/>
        <v>0</v>
      </c>
      <c r="AJ54" s="150"/>
      <c r="AK54" s="99"/>
      <c r="AL54" s="99"/>
      <c r="AM54" s="99"/>
      <c r="AN54" s="99"/>
      <c r="AO54" s="99"/>
      <c r="AP54" s="99"/>
    </row>
    <row r="55" spans="1:42" ht="13.15" customHeight="1" collapsed="1" x14ac:dyDescent="0.2">
      <c r="A55" s="137" t="str">
        <f>Central!C22</f>
        <v>-</v>
      </c>
      <c r="B55" s="138">
        <f>Central!M22</f>
        <v>0</v>
      </c>
      <c r="C55" s="296"/>
      <c r="D55" s="296"/>
      <c r="E55" s="296"/>
      <c r="F55" s="296"/>
      <c r="G55" s="296"/>
      <c r="H55" s="296"/>
      <c r="I55" s="296"/>
      <c r="J55" s="296"/>
      <c r="K55" s="296"/>
      <c r="L55" s="296"/>
      <c r="M55" s="296"/>
      <c r="N55" s="296"/>
      <c r="O55" s="296"/>
      <c r="P55" s="296"/>
      <c r="Q55" s="296"/>
      <c r="R55" s="296"/>
      <c r="S55" s="296"/>
      <c r="T55" s="296"/>
      <c r="U55" s="296"/>
      <c r="V55" s="296"/>
      <c r="W55" s="296"/>
      <c r="X55" s="296"/>
      <c r="Y55" s="296"/>
      <c r="Z55" s="296"/>
      <c r="AA55" s="296"/>
      <c r="AB55" s="296"/>
      <c r="AC55" s="296"/>
      <c r="AD55" s="296"/>
      <c r="AE55" s="296"/>
      <c r="AF55" s="296"/>
      <c r="AG55" s="296"/>
      <c r="AH55" s="290">
        <f>ROUND(AI55/Central!$M$6,2)</f>
        <v>0</v>
      </c>
      <c r="AI55" s="239">
        <f t="shared" si="7"/>
        <v>0</v>
      </c>
      <c r="AJ55" s="150"/>
      <c r="AK55" s="99"/>
      <c r="AL55" s="99"/>
      <c r="AM55" s="99"/>
      <c r="AN55" s="99"/>
      <c r="AO55" s="99"/>
      <c r="AP55" s="99"/>
    </row>
    <row r="56" spans="1:42" ht="13.15" hidden="1" customHeight="1" outlineLevel="1" x14ac:dyDescent="0.2">
      <c r="A56" s="207" t="s">
        <v>55</v>
      </c>
      <c r="B56" s="138"/>
      <c r="C56" s="296" t="s">
        <v>42</v>
      </c>
      <c r="D56" s="296" t="s">
        <v>42</v>
      </c>
      <c r="E56" s="296" t="s">
        <v>42</v>
      </c>
      <c r="F56" s="296" t="s">
        <v>42</v>
      </c>
      <c r="G56" s="296" t="s">
        <v>42</v>
      </c>
      <c r="H56" s="296" t="s">
        <v>42</v>
      </c>
      <c r="I56" s="296" t="s">
        <v>42</v>
      </c>
      <c r="J56" s="296" t="s">
        <v>42</v>
      </c>
      <c r="K56" s="296" t="s">
        <v>42</v>
      </c>
      <c r="L56" s="296" t="s">
        <v>42</v>
      </c>
      <c r="M56" s="296" t="s">
        <v>42</v>
      </c>
      <c r="N56" s="296" t="s">
        <v>42</v>
      </c>
      <c r="O56" s="296" t="s">
        <v>42</v>
      </c>
      <c r="P56" s="296" t="s">
        <v>42</v>
      </c>
      <c r="Q56" s="296" t="s">
        <v>42</v>
      </c>
      <c r="R56" s="296" t="s">
        <v>42</v>
      </c>
      <c r="S56" s="296" t="s">
        <v>42</v>
      </c>
      <c r="T56" s="296" t="s">
        <v>42</v>
      </c>
      <c r="U56" s="296" t="s">
        <v>42</v>
      </c>
      <c r="V56" s="296" t="s">
        <v>42</v>
      </c>
      <c r="W56" s="296" t="s">
        <v>42</v>
      </c>
      <c r="X56" s="296" t="s">
        <v>42</v>
      </c>
      <c r="Y56" s="296" t="s">
        <v>42</v>
      </c>
      <c r="Z56" s="296" t="s">
        <v>42</v>
      </c>
      <c r="AA56" s="296" t="s">
        <v>42</v>
      </c>
      <c r="AB56" s="296" t="s">
        <v>42</v>
      </c>
      <c r="AC56" s="296" t="s">
        <v>42</v>
      </c>
      <c r="AD56" s="296" t="s">
        <v>42</v>
      </c>
      <c r="AE56" s="296" t="s">
        <v>42</v>
      </c>
      <c r="AF56" s="296" t="s">
        <v>42</v>
      </c>
      <c r="AG56" s="296" t="s">
        <v>42</v>
      </c>
      <c r="AH56" s="290">
        <f>ROUND(AI56/Central!$M$6,2)</f>
        <v>0</v>
      </c>
      <c r="AI56" s="239">
        <f t="shared" si="7"/>
        <v>0</v>
      </c>
      <c r="AJ56" s="150"/>
      <c r="AK56" s="99"/>
      <c r="AL56" s="99"/>
      <c r="AM56" s="99"/>
      <c r="AN56" s="99"/>
      <c r="AO56" s="99"/>
      <c r="AP56" s="99"/>
    </row>
    <row r="57" spans="1:42" ht="13.15" customHeight="1" collapsed="1" x14ac:dyDescent="0.2">
      <c r="A57" s="137" t="str">
        <f>Central!C23</f>
        <v>-</v>
      </c>
      <c r="B57" s="138">
        <f>Central!M23</f>
        <v>0</v>
      </c>
      <c r="C57" s="296"/>
      <c r="D57" s="296"/>
      <c r="E57" s="296"/>
      <c r="F57" s="296"/>
      <c r="G57" s="296"/>
      <c r="H57" s="296"/>
      <c r="I57" s="296"/>
      <c r="J57" s="296"/>
      <c r="K57" s="296"/>
      <c r="L57" s="296"/>
      <c r="M57" s="296"/>
      <c r="N57" s="296"/>
      <c r="O57" s="296"/>
      <c r="P57" s="296"/>
      <c r="Q57" s="296"/>
      <c r="R57" s="296"/>
      <c r="S57" s="296"/>
      <c r="T57" s="296"/>
      <c r="U57" s="296"/>
      <c r="V57" s="296"/>
      <c r="W57" s="296"/>
      <c r="X57" s="296"/>
      <c r="Y57" s="296"/>
      <c r="Z57" s="296"/>
      <c r="AA57" s="296"/>
      <c r="AB57" s="296"/>
      <c r="AC57" s="296"/>
      <c r="AD57" s="296"/>
      <c r="AE57" s="296"/>
      <c r="AF57" s="296"/>
      <c r="AG57" s="296"/>
      <c r="AH57" s="290">
        <f>ROUND(AI57/Central!$M$6,2)</f>
        <v>0</v>
      </c>
      <c r="AI57" s="239">
        <f t="shared" si="7"/>
        <v>0</v>
      </c>
      <c r="AJ57" s="150"/>
      <c r="AK57" s="99"/>
      <c r="AL57" s="99"/>
      <c r="AM57" s="99"/>
      <c r="AN57" s="99"/>
      <c r="AO57" s="99"/>
      <c r="AP57" s="99"/>
    </row>
    <row r="58" spans="1:42" ht="13.15" hidden="1" customHeight="1" outlineLevel="1" x14ac:dyDescent="0.2">
      <c r="A58" s="207" t="s">
        <v>55</v>
      </c>
      <c r="B58" s="138"/>
      <c r="C58" s="296" t="s">
        <v>42</v>
      </c>
      <c r="D58" s="296" t="s">
        <v>42</v>
      </c>
      <c r="E58" s="296" t="s">
        <v>42</v>
      </c>
      <c r="F58" s="296" t="s">
        <v>42</v>
      </c>
      <c r="G58" s="296" t="s">
        <v>42</v>
      </c>
      <c r="H58" s="296" t="s">
        <v>42</v>
      </c>
      <c r="I58" s="296" t="s">
        <v>42</v>
      </c>
      <c r="J58" s="296" t="s">
        <v>42</v>
      </c>
      <c r="K58" s="296" t="s">
        <v>42</v>
      </c>
      <c r="L58" s="296" t="s">
        <v>42</v>
      </c>
      <c r="M58" s="296" t="s">
        <v>42</v>
      </c>
      <c r="N58" s="296" t="s">
        <v>42</v>
      </c>
      <c r="O58" s="296" t="s">
        <v>42</v>
      </c>
      <c r="P58" s="296" t="s">
        <v>42</v>
      </c>
      <c r="Q58" s="296" t="s">
        <v>42</v>
      </c>
      <c r="R58" s="296" t="s">
        <v>42</v>
      </c>
      <c r="S58" s="296" t="s">
        <v>42</v>
      </c>
      <c r="T58" s="296" t="s">
        <v>42</v>
      </c>
      <c r="U58" s="296" t="s">
        <v>42</v>
      </c>
      <c r="V58" s="296" t="s">
        <v>42</v>
      </c>
      <c r="W58" s="296" t="s">
        <v>42</v>
      </c>
      <c r="X58" s="296" t="s">
        <v>42</v>
      </c>
      <c r="Y58" s="296" t="s">
        <v>42</v>
      </c>
      <c r="Z58" s="296" t="s">
        <v>42</v>
      </c>
      <c r="AA58" s="296" t="s">
        <v>42</v>
      </c>
      <c r="AB58" s="296" t="s">
        <v>42</v>
      </c>
      <c r="AC58" s="296" t="s">
        <v>42</v>
      </c>
      <c r="AD58" s="296" t="s">
        <v>42</v>
      </c>
      <c r="AE58" s="296" t="s">
        <v>42</v>
      </c>
      <c r="AF58" s="296" t="s">
        <v>42</v>
      </c>
      <c r="AG58" s="296" t="s">
        <v>42</v>
      </c>
      <c r="AH58" s="290">
        <f>ROUND(AI58/Central!$M$6,2)</f>
        <v>0</v>
      </c>
      <c r="AI58" s="239">
        <f t="shared" si="7"/>
        <v>0</v>
      </c>
      <c r="AJ58" s="150"/>
      <c r="AK58" s="99"/>
      <c r="AL58" s="99"/>
      <c r="AM58" s="99"/>
      <c r="AN58" s="99"/>
      <c r="AO58" s="99"/>
      <c r="AP58" s="99"/>
    </row>
    <row r="59" spans="1:42" ht="13.15" customHeight="1" collapsed="1" x14ac:dyDescent="0.2">
      <c r="A59" s="137" t="str">
        <f>Central!C24</f>
        <v>-</v>
      </c>
      <c r="B59" s="138">
        <f>Central!M24</f>
        <v>0</v>
      </c>
      <c r="C59" s="296"/>
      <c r="D59" s="296"/>
      <c r="E59" s="296"/>
      <c r="F59" s="296"/>
      <c r="G59" s="296"/>
      <c r="H59" s="296"/>
      <c r="I59" s="296"/>
      <c r="J59" s="296"/>
      <c r="K59" s="296"/>
      <c r="L59" s="296"/>
      <c r="M59" s="296"/>
      <c r="N59" s="296"/>
      <c r="O59" s="296"/>
      <c r="P59" s="296"/>
      <c r="Q59" s="296"/>
      <c r="R59" s="296"/>
      <c r="S59" s="296"/>
      <c r="T59" s="296"/>
      <c r="U59" s="296"/>
      <c r="V59" s="296"/>
      <c r="W59" s="296"/>
      <c r="X59" s="296"/>
      <c r="Y59" s="296"/>
      <c r="Z59" s="296"/>
      <c r="AA59" s="296"/>
      <c r="AB59" s="296"/>
      <c r="AC59" s="296"/>
      <c r="AD59" s="296"/>
      <c r="AE59" s="296"/>
      <c r="AF59" s="296"/>
      <c r="AG59" s="296"/>
      <c r="AH59" s="290">
        <f>ROUND(AI59/Central!$M$6,2)</f>
        <v>0</v>
      </c>
      <c r="AI59" s="239">
        <f t="shared" si="7"/>
        <v>0</v>
      </c>
      <c r="AJ59" s="150"/>
      <c r="AK59" s="99"/>
      <c r="AL59" s="99"/>
      <c r="AM59" s="99"/>
      <c r="AN59" s="99"/>
      <c r="AO59" s="99"/>
      <c r="AP59" s="99"/>
    </row>
    <row r="60" spans="1:42" ht="13.15" hidden="1" customHeight="1" outlineLevel="1" x14ac:dyDescent="0.2">
      <c r="A60" s="207" t="s">
        <v>55</v>
      </c>
      <c r="B60" s="138"/>
      <c r="C60" s="296" t="s">
        <v>42</v>
      </c>
      <c r="D60" s="296" t="s">
        <v>42</v>
      </c>
      <c r="E60" s="296" t="s">
        <v>42</v>
      </c>
      <c r="F60" s="296" t="s">
        <v>42</v>
      </c>
      <c r="G60" s="296" t="s">
        <v>42</v>
      </c>
      <c r="H60" s="296" t="s">
        <v>42</v>
      </c>
      <c r="I60" s="296" t="s">
        <v>42</v>
      </c>
      <c r="J60" s="296" t="s">
        <v>42</v>
      </c>
      <c r="K60" s="296" t="s">
        <v>42</v>
      </c>
      <c r="L60" s="296" t="s">
        <v>42</v>
      </c>
      <c r="M60" s="296" t="s">
        <v>42</v>
      </c>
      <c r="N60" s="296" t="s">
        <v>42</v>
      </c>
      <c r="O60" s="296" t="s">
        <v>42</v>
      </c>
      <c r="P60" s="296" t="s">
        <v>42</v>
      </c>
      <c r="Q60" s="296" t="s">
        <v>42</v>
      </c>
      <c r="R60" s="296" t="s">
        <v>42</v>
      </c>
      <c r="S60" s="296" t="s">
        <v>42</v>
      </c>
      <c r="T60" s="296" t="s">
        <v>42</v>
      </c>
      <c r="U60" s="296" t="s">
        <v>42</v>
      </c>
      <c r="V60" s="296" t="s">
        <v>42</v>
      </c>
      <c r="W60" s="296" t="s">
        <v>42</v>
      </c>
      <c r="X60" s="296" t="s">
        <v>42</v>
      </c>
      <c r="Y60" s="296" t="s">
        <v>42</v>
      </c>
      <c r="Z60" s="296" t="s">
        <v>42</v>
      </c>
      <c r="AA60" s="296" t="s">
        <v>42</v>
      </c>
      <c r="AB60" s="296" t="s">
        <v>42</v>
      </c>
      <c r="AC60" s="296" t="s">
        <v>42</v>
      </c>
      <c r="AD60" s="296" t="s">
        <v>42</v>
      </c>
      <c r="AE60" s="296" t="s">
        <v>42</v>
      </c>
      <c r="AF60" s="296" t="s">
        <v>42</v>
      </c>
      <c r="AG60" s="296" t="s">
        <v>42</v>
      </c>
      <c r="AH60" s="290">
        <f>ROUND(AI60/Central!$M$6,2)</f>
        <v>0</v>
      </c>
      <c r="AI60" s="239">
        <f t="shared" si="7"/>
        <v>0</v>
      </c>
      <c r="AJ60" s="150"/>
      <c r="AK60" s="99"/>
      <c r="AL60" s="99"/>
      <c r="AM60" s="99"/>
      <c r="AN60" s="99"/>
      <c r="AO60" s="99"/>
      <c r="AP60" s="99"/>
    </row>
    <row r="61" spans="1:42" ht="13.15" customHeight="1" collapsed="1" x14ac:dyDescent="0.2">
      <c r="A61" s="137" t="str">
        <f>Central!C25</f>
        <v>-</v>
      </c>
      <c r="B61" s="138">
        <f>Central!M25</f>
        <v>0</v>
      </c>
      <c r="C61" s="296"/>
      <c r="D61" s="296"/>
      <c r="E61" s="296"/>
      <c r="F61" s="296"/>
      <c r="G61" s="296"/>
      <c r="H61" s="296"/>
      <c r="I61" s="296"/>
      <c r="J61" s="296"/>
      <c r="K61" s="296"/>
      <c r="L61" s="296"/>
      <c r="M61" s="296"/>
      <c r="N61" s="296"/>
      <c r="O61" s="296"/>
      <c r="P61" s="296"/>
      <c r="Q61" s="296"/>
      <c r="R61" s="296"/>
      <c r="S61" s="296"/>
      <c r="T61" s="296"/>
      <c r="U61" s="296"/>
      <c r="V61" s="296"/>
      <c r="W61" s="296"/>
      <c r="X61" s="296"/>
      <c r="Y61" s="296"/>
      <c r="Z61" s="296"/>
      <c r="AA61" s="296"/>
      <c r="AB61" s="296"/>
      <c r="AC61" s="296"/>
      <c r="AD61" s="296"/>
      <c r="AE61" s="296"/>
      <c r="AF61" s="296"/>
      <c r="AG61" s="296"/>
      <c r="AH61" s="290">
        <f>ROUND(AI61/Central!$M$6,2)</f>
        <v>0</v>
      </c>
      <c r="AI61" s="239">
        <f t="shared" si="7"/>
        <v>0</v>
      </c>
      <c r="AJ61" s="150"/>
      <c r="AK61" s="99"/>
      <c r="AL61" s="99"/>
      <c r="AM61" s="99"/>
      <c r="AN61" s="99"/>
      <c r="AO61" s="99"/>
      <c r="AP61" s="99"/>
    </row>
    <row r="62" spans="1:42" ht="13.15" hidden="1" customHeight="1" outlineLevel="1" x14ac:dyDescent="0.2">
      <c r="A62" s="207" t="s">
        <v>55</v>
      </c>
      <c r="B62" s="138"/>
      <c r="C62" s="296" t="s">
        <v>42</v>
      </c>
      <c r="D62" s="296" t="s">
        <v>42</v>
      </c>
      <c r="E62" s="296" t="s">
        <v>42</v>
      </c>
      <c r="F62" s="296" t="s">
        <v>42</v>
      </c>
      <c r="G62" s="296" t="s">
        <v>42</v>
      </c>
      <c r="H62" s="296" t="s">
        <v>42</v>
      </c>
      <c r="I62" s="296" t="s">
        <v>42</v>
      </c>
      <c r="J62" s="296" t="s">
        <v>42</v>
      </c>
      <c r="K62" s="296" t="s">
        <v>42</v>
      </c>
      <c r="L62" s="296" t="s">
        <v>42</v>
      </c>
      <c r="M62" s="296" t="s">
        <v>42</v>
      </c>
      <c r="N62" s="296" t="s">
        <v>42</v>
      </c>
      <c r="O62" s="296" t="s">
        <v>42</v>
      </c>
      <c r="P62" s="296" t="s">
        <v>42</v>
      </c>
      <c r="Q62" s="296" t="s">
        <v>42</v>
      </c>
      <c r="R62" s="296" t="s">
        <v>42</v>
      </c>
      <c r="S62" s="296" t="s">
        <v>42</v>
      </c>
      <c r="T62" s="296" t="s">
        <v>42</v>
      </c>
      <c r="U62" s="296" t="s">
        <v>42</v>
      </c>
      <c r="V62" s="296" t="s">
        <v>42</v>
      </c>
      <c r="W62" s="296" t="s">
        <v>42</v>
      </c>
      <c r="X62" s="296" t="s">
        <v>42</v>
      </c>
      <c r="Y62" s="296" t="s">
        <v>42</v>
      </c>
      <c r="Z62" s="296" t="s">
        <v>42</v>
      </c>
      <c r="AA62" s="296" t="s">
        <v>42</v>
      </c>
      <c r="AB62" s="296" t="s">
        <v>42</v>
      </c>
      <c r="AC62" s="296" t="s">
        <v>42</v>
      </c>
      <c r="AD62" s="296" t="s">
        <v>42</v>
      </c>
      <c r="AE62" s="296" t="s">
        <v>42</v>
      </c>
      <c r="AF62" s="296" t="s">
        <v>42</v>
      </c>
      <c r="AG62" s="296" t="s">
        <v>42</v>
      </c>
      <c r="AH62" s="290">
        <f>ROUND(AI62/Central!$M$6,2)</f>
        <v>0</v>
      </c>
      <c r="AI62" s="239">
        <f t="shared" si="7"/>
        <v>0</v>
      </c>
      <c r="AJ62" s="150"/>
      <c r="AK62" s="99"/>
      <c r="AL62" s="99"/>
      <c r="AM62" s="99"/>
      <c r="AN62" s="99"/>
      <c r="AO62" s="99"/>
      <c r="AP62" s="99"/>
    </row>
    <row r="63" spans="1:42" ht="13.15" customHeight="1" collapsed="1" x14ac:dyDescent="0.2">
      <c r="A63" s="137" t="str">
        <f>Central!C26</f>
        <v>-</v>
      </c>
      <c r="B63" s="138">
        <f>Central!M26</f>
        <v>0</v>
      </c>
      <c r="C63" s="296"/>
      <c r="D63" s="296"/>
      <c r="E63" s="296"/>
      <c r="F63" s="296"/>
      <c r="G63" s="296"/>
      <c r="H63" s="296"/>
      <c r="I63" s="296"/>
      <c r="J63" s="296"/>
      <c r="K63" s="296"/>
      <c r="L63" s="296"/>
      <c r="M63" s="296"/>
      <c r="N63" s="296"/>
      <c r="O63" s="296"/>
      <c r="P63" s="296"/>
      <c r="Q63" s="296"/>
      <c r="R63" s="296"/>
      <c r="S63" s="296"/>
      <c r="T63" s="296"/>
      <c r="U63" s="296"/>
      <c r="V63" s="296"/>
      <c r="W63" s="296"/>
      <c r="X63" s="296"/>
      <c r="Y63" s="296"/>
      <c r="Z63" s="296"/>
      <c r="AA63" s="296"/>
      <c r="AB63" s="296"/>
      <c r="AC63" s="296"/>
      <c r="AD63" s="296"/>
      <c r="AE63" s="296"/>
      <c r="AF63" s="296"/>
      <c r="AG63" s="296"/>
      <c r="AH63" s="290">
        <f>ROUND(AI63/Central!$M$6,2)</f>
        <v>0</v>
      </c>
      <c r="AI63" s="239">
        <f t="shared" si="7"/>
        <v>0</v>
      </c>
      <c r="AJ63" s="150"/>
      <c r="AK63" s="99"/>
      <c r="AL63" s="99"/>
      <c r="AM63" s="99"/>
      <c r="AN63" s="99"/>
      <c r="AO63" s="99"/>
      <c r="AP63" s="99"/>
    </row>
    <row r="64" spans="1:42" ht="13.15" hidden="1" customHeight="1" outlineLevel="1" x14ac:dyDescent="0.2">
      <c r="A64" s="207" t="s">
        <v>55</v>
      </c>
      <c r="B64" s="138"/>
      <c r="C64" s="296" t="s">
        <v>42</v>
      </c>
      <c r="D64" s="296" t="s">
        <v>42</v>
      </c>
      <c r="E64" s="296" t="s">
        <v>42</v>
      </c>
      <c r="F64" s="296" t="s">
        <v>42</v>
      </c>
      <c r="G64" s="296" t="s">
        <v>42</v>
      </c>
      <c r="H64" s="296" t="s">
        <v>42</v>
      </c>
      <c r="I64" s="296" t="s">
        <v>42</v>
      </c>
      <c r="J64" s="296" t="s">
        <v>42</v>
      </c>
      <c r="K64" s="296" t="s">
        <v>42</v>
      </c>
      <c r="L64" s="296" t="s">
        <v>42</v>
      </c>
      <c r="M64" s="296" t="s">
        <v>42</v>
      </c>
      <c r="N64" s="296" t="s">
        <v>42</v>
      </c>
      <c r="O64" s="296" t="s">
        <v>42</v>
      </c>
      <c r="P64" s="296" t="s">
        <v>42</v>
      </c>
      <c r="Q64" s="296" t="s">
        <v>42</v>
      </c>
      <c r="R64" s="296" t="s">
        <v>42</v>
      </c>
      <c r="S64" s="296" t="s">
        <v>42</v>
      </c>
      <c r="T64" s="296" t="s">
        <v>42</v>
      </c>
      <c r="U64" s="296" t="s">
        <v>42</v>
      </c>
      <c r="V64" s="296" t="s">
        <v>42</v>
      </c>
      <c r="W64" s="296" t="s">
        <v>42</v>
      </c>
      <c r="X64" s="296" t="s">
        <v>42</v>
      </c>
      <c r="Y64" s="296" t="s">
        <v>42</v>
      </c>
      <c r="Z64" s="296" t="s">
        <v>42</v>
      </c>
      <c r="AA64" s="296" t="s">
        <v>42</v>
      </c>
      <c r="AB64" s="296" t="s">
        <v>42</v>
      </c>
      <c r="AC64" s="296" t="s">
        <v>42</v>
      </c>
      <c r="AD64" s="296" t="s">
        <v>42</v>
      </c>
      <c r="AE64" s="296" t="s">
        <v>42</v>
      </c>
      <c r="AF64" s="296" t="s">
        <v>42</v>
      </c>
      <c r="AG64" s="296" t="s">
        <v>42</v>
      </c>
      <c r="AH64" s="290">
        <f>ROUND(AI64/Central!$M$6,2)</f>
        <v>0</v>
      </c>
      <c r="AI64" s="239">
        <f t="shared" si="7"/>
        <v>0</v>
      </c>
      <c r="AJ64" s="150"/>
      <c r="AK64" s="99"/>
      <c r="AL64" s="99"/>
      <c r="AM64" s="99"/>
      <c r="AN64" s="99"/>
      <c r="AO64" s="99"/>
      <c r="AP64" s="99"/>
    </row>
    <row r="65" spans="1:42" ht="13.15" customHeight="1" collapsed="1" x14ac:dyDescent="0.2">
      <c r="A65" s="137" t="str">
        <f>Central!C27</f>
        <v>-</v>
      </c>
      <c r="B65" s="138">
        <f>Central!M27</f>
        <v>0</v>
      </c>
      <c r="C65" s="296"/>
      <c r="D65" s="296"/>
      <c r="E65" s="296"/>
      <c r="F65" s="296"/>
      <c r="G65" s="296"/>
      <c r="H65" s="296"/>
      <c r="I65" s="296"/>
      <c r="J65" s="296"/>
      <c r="K65" s="296"/>
      <c r="L65" s="296"/>
      <c r="M65" s="296"/>
      <c r="N65" s="296"/>
      <c r="O65" s="296"/>
      <c r="P65" s="296"/>
      <c r="Q65" s="296"/>
      <c r="R65" s="296"/>
      <c r="S65" s="296"/>
      <c r="T65" s="296"/>
      <c r="U65" s="296"/>
      <c r="V65" s="296"/>
      <c r="W65" s="296"/>
      <c r="X65" s="296"/>
      <c r="Y65" s="296"/>
      <c r="Z65" s="296"/>
      <c r="AA65" s="296"/>
      <c r="AB65" s="296"/>
      <c r="AC65" s="296"/>
      <c r="AD65" s="296"/>
      <c r="AE65" s="296"/>
      <c r="AF65" s="296"/>
      <c r="AG65" s="296"/>
      <c r="AH65" s="290">
        <f>ROUND(AI65/Central!$M$6,2)</f>
        <v>0</v>
      </c>
      <c r="AI65" s="239">
        <f t="shared" si="7"/>
        <v>0</v>
      </c>
      <c r="AJ65" s="150"/>
      <c r="AK65" s="99"/>
      <c r="AL65" s="99"/>
      <c r="AM65" s="99"/>
      <c r="AN65" s="99"/>
      <c r="AO65" s="99"/>
      <c r="AP65" s="99"/>
    </row>
    <row r="66" spans="1:42" ht="13.15" hidden="1" customHeight="1" outlineLevel="1" x14ac:dyDescent="0.2">
      <c r="A66" s="207" t="s">
        <v>55</v>
      </c>
      <c r="B66" s="138"/>
      <c r="C66" s="296" t="s">
        <v>42</v>
      </c>
      <c r="D66" s="296" t="s">
        <v>42</v>
      </c>
      <c r="E66" s="296" t="s">
        <v>42</v>
      </c>
      <c r="F66" s="296" t="s">
        <v>42</v>
      </c>
      <c r="G66" s="296" t="s">
        <v>42</v>
      </c>
      <c r="H66" s="296" t="s">
        <v>42</v>
      </c>
      <c r="I66" s="296" t="s">
        <v>42</v>
      </c>
      <c r="J66" s="296" t="s">
        <v>42</v>
      </c>
      <c r="K66" s="296" t="s">
        <v>42</v>
      </c>
      <c r="L66" s="296" t="s">
        <v>42</v>
      </c>
      <c r="M66" s="296" t="s">
        <v>42</v>
      </c>
      <c r="N66" s="296" t="s">
        <v>42</v>
      </c>
      <c r="O66" s="296" t="s">
        <v>42</v>
      </c>
      <c r="P66" s="296" t="s">
        <v>42</v>
      </c>
      <c r="Q66" s="296" t="s">
        <v>42</v>
      </c>
      <c r="R66" s="296" t="s">
        <v>42</v>
      </c>
      <c r="S66" s="296" t="s">
        <v>42</v>
      </c>
      <c r="T66" s="296" t="s">
        <v>42</v>
      </c>
      <c r="U66" s="296" t="s">
        <v>42</v>
      </c>
      <c r="V66" s="296" t="s">
        <v>42</v>
      </c>
      <c r="W66" s="296" t="s">
        <v>42</v>
      </c>
      <c r="X66" s="296" t="s">
        <v>42</v>
      </c>
      <c r="Y66" s="296" t="s">
        <v>42</v>
      </c>
      <c r="Z66" s="296" t="s">
        <v>42</v>
      </c>
      <c r="AA66" s="296" t="s">
        <v>42</v>
      </c>
      <c r="AB66" s="296" t="s">
        <v>42</v>
      </c>
      <c r="AC66" s="296" t="s">
        <v>42</v>
      </c>
      <c r="AD66" s="296" t="s">
        <v>42</v>
      </c>
      <c r="AE66" s="296" t="s">
        <v>42</v>
      </c>
      <c r="AF66" s="296" t="s">
        <v>42</v>
      </c>
      <c r="AG66" s="296" t="s">
        <v>42</v>
      </c>
      <c r="AH66" s="290">
        <f>ROUND(AI66/Central!$M$6,2)</f>
        <v>0</v>
      </c>
      <c r="AI66" s="239">
        <f t="shared" si="7"/>
        <v>0</v>
      </c>
      <c r="AJ66" s="150"/>
      <c r="AK66" s="99"/>
      <c r="AL66" s="99"/>
      <c r="AM66" s="99"/>
      <c r="AN66" s="99"/>
      <c r="AO66" s="99"/>
      <c r="AP66" s="99"/>
    </row>
    <row r="67" spans="1:42" ht="13.15" customHeight="1" collapsed="1" x14ac:dyDescent="0.2">
      <c r="A67" s="137" t="str">
        <f>Central!C28</f>
        <v>-</v>
      </c>
      <c r="B67" s="138">
        <f>Central!M28</f>
        <v>0</v>
      </c>
      <c r="C67" s="296"/>
      <c r="D67" s="296"/>
      <c r="E67" s="296"/>
      <c r="F67" s="296"/>
      <c r="G67" s="296"/>
      <c r="H67" s="296"/>
      <c r="I67" s="296"/>
      <c r="J67" s="296"/>
      <c r="K67" s="296"/>
      <c r="L67" s="296"/>
      <c r="M67" s="296"/>
      <c r="N67" s="296"/>
      <c r="O67" s="296"/>
      <c r="P67" s="296"/>
      <c r="Q67" s="296"/>
      <c r="R67" s="296"/>
      <c r="S67" s="296"/>
      <c r="T67" s="296"/>
      <c r="U67" s="296"/>
      <c r="V67" s="296"/>
      <c r="W67" s="296"/>
      <c r="X67" s="296"/>
      <c r="Y67" s="296"/>
      <c r="Z67" s="296"/>
      <c r="AA67" s="296"/>
      <c r="AB67" s="296"/>
      <c r="AC67" s="296"/>
      <c r="AD67" s="296"/>
      <c r="AE67" s="296"/>
      <c r="AF67" s="296"/>
      <c r="AG67" s="296"/>
      <c r="AH67" s="290">
        <f>ROUND(AI67/Central!$M$6,2)</f>
        <v>0</v>
      </c>
      <c r="AI67" s="239">
        <f t="shared" si="7"/>
        <v>0</v>
      </c>
      <c r="AJ67" s="150"/>
      <c r="AK67" s="99"/>
      <c r="AL67" s="99"/>
      <c r="AM67" s="99"/>
      <c r="AN67" s="99"/>
      <c r="AO67" s="99"/>
      <c r="AP67" s="99"/>
    </row>
    <row r="68" spans="1:42" ht="13.15" hidden="1" customHeight="1" outlineLevel="1" x14ac:dyDescent="0.2">
      <c r="A68" s="207" t="s">
        <v>55</v>
      </c>
      <c r="B68" s="138"/>
      <c r="C68" s="296" t="s">
        <v>42</v>
      </c>
      <c r="D68" s="296" t="s">
        <v>42</v>
      </c>
      <c r="E68" s="296" t="s">
        <v>42</v>
      </c>
      <c r="F68" s="296" t="s">
        <v>42</v>
      </c>
      <c r="G68" s="296" t="s">
        <v>42</v>
      </c>
      <c r="H68" s="296" t="s">
        <v>42</v>
      </c>
      <c r="I68" s="296" t="s">
        <v>42</v>
      </c>
      <c r="J68" s="296" t="s">
        <v>42</v>
      </c>
      <c r="K68" s="296" t="s">
        <v>42</v>
      </c>
      <c r="L68" s="296" t="s">
        <v>42</v>
      </c>
      <c r="M68" s="296" t="s">
        <v>42</v>
      </c>
      <c r="N68" s="296" t="s">
        <v>42</v>
      </c>
      <c r="O68" s="296" t="s">
        <v>42</v>
      </c>
      <c r="P68" s="296" t="s">
        <v>42</v>
      </c>
      <c r="Q68" s="296" t="s">
        <v>42</v>
      </c>
      <c r="R68" s="296" t="s">
        <v>42</v>
      </c>
      <c r="S68" s="296" t="s">
        <v>42</v>
      </c>
      <c r="T68" s="296" t="s">
        <v>42</v>
      </c>
      <c r="U68" s="296" t="s">
        <v>42</v>
      </c>
      <c r="V68" s="296" t="s">
        <v>42</v>
      </c>
      <c r="W68" s="296" t="s">
        <v>42</v>
      </c>
      <c r="X68" s="296" t="s">
        <v>42</v>
      </c>
      <c r="Y68" s="296" t="s">
        <v>42</v>
      </c>
      <c r="Z68" s="296" t="s">
        <v>42</v>
      </c>
      <c r="AA68" s="296" t="s">
        <v>42</v>
      </c>
      <c r="AB68" s="296" t="s">
        <v>42</v>
      </c>
      <c r="AC68" s="296" t="s">
        <v>42</v>
      </c>
      <c r="AD68" s="296" t="s">
        <v>42</v>
      </c>
      <c r="AE68" s="296" t="s">
        <v>42</v>
      </c>
      <c r="AF68" s="296" t="s">
        <v>42</v>
      </c>
      <c r="AG68" s="296" t="s">
        <v>42</v>
      </c>
      <c r="AH68" s="290">
        <f>ROUND(AI68/Central!$M$6,2)</f>
        <v>0</v>
      </c>
      <c r="AI68" s="239">
        <f t="shared" si="7"/>
        <v>0</v>
      </c>
      <c r="AJ68" s="150"/>
      <c r="AK68" s="99"/>
      <c r="AL68" s="99"/>
      <c r="AM68" s="99"/>
      <c r="AN68" s="99"/>
      <c r="AO68" s="99"/>
      <c r="AP68" s="99"/>
    </row>
    <row r="69" spans="1:42" ht="13.15" customHeight="1" collapsed="1" x14ac:dyDescent="0.2">
      <c r="A69" s="137" t="str">
        <f>Central!C29</f>
        <v>-</v>
      </c>
      <c r="B69" s="138">
        <f>Central!M29</f>
        <v>0</v>
      </c>
      <c r="C69" s="296"/>
      <c r="D69" s="296"/>
      <c r="E69" s="296"/>
      <c r="F69" s="296"/>
      <c r="G69" s="296"/>
      <c r="H69" s="296"/>
      <c r="I69" s="296"/>
      <c r="J69" s="296"/>
      <c r="K69" s="296"/>
      <c r="L69" s="296"/>
      <c r="M69" s="296"/>
      <c r="N69" s="296"/>
      <c r="O69" s="296"/>
      <c r="P69" s="296"/>
      <c r="Q69" s="296"/>
      <c r="R69" s="296"/>
      <c r="S69" s="296"/>
      <c r="T69" s="296"/>
      <c r="U69" s="296"/>
      <c r="V69" s="296"/>
      <c r="W69" s="296"/>
      <c r="X69" s="296"/>
      <c r="Y69" s="296"/>
      <c r="Z69" s="296"/>
      <c r="AA69" s="296"/>
      <c r="AB69" s="296"/>
      <c r="AC69" s="296"/>
      <c r="AD69" s="296"/>
      <c r="AE69" s="296"/>
      <c r="AF69" s="296"/>
      <c r="AG69" s="296"/>
      <c r="AH69" s="290">
        <f>ROUND(AI69/Central!$M$6,2)</f>
        <v>0</v>
      </c>
      <c r="AI69" s="239">
        <f t="shared" si="7"/>
        <v>0</v>
      </c>
      <c r="AJ69" s="150"/>
      <c r="AK69" s="99"/>
      <c r="AL69" s="99"/>
      <c r="AM69" s="99"/>
      <c r="AN69" s="99"/>
      <c r="AO69" s="99"/>
      <c r="AP69" s="99"/>
    </row>
    <row r="70" spans="1:42" ht="13.15" hidden="1" customHeight="1" outlineLevel="1" x14ac:dyDescent="0.2">
      <c r="A70" s="207" t="s">
        <v>55</v>
      </c>
      <c r="B70" s="138"/>
      <c r="C70" s="296" t="s">
        <v>42</v>
      </c>
      <c r="D70" s="296" t="s">
        <v>42</v>
      </c>
      <c r="E70" s="296" t="s">
        <v>42</v>
      </c>
      <c r="F70" s="296" t="s">
        <v>42</v>
      </c>
      <c r="G70" s="296" t="s">
        <v>42</v>
      </c>
      <c r="H70" s="296" t="s">
        <v>42</v>
      </c>
      <c r="I70" s="296" t="s">
        <v>42</v>
      </c>
      <c r="J70" s="296" t="s">
        <v>42</v>
      </c>
      <c r="K70" s="296" t="s">
        <v>42</v>
      </c>
      <c r="L70" s="296" t="s">
        <v>42</v>
      </c>
      <c r="M70" s="296" t="s">
        <v>42</v>
      </c>
      <c r="N70" s="296" t="s">
        <v>42</v>
      </c>
      <c r="O70" s="296" t="s">
        <v>42</v>
      </c>
      <c r="P70" s="296" t="s">
        <v>42</v>
      </c>
      <c r="Q70" s="296" t="s">
        <v>42</v>
      </c>
      <c r="R70" s="296" t="s">
        <v>42</v>
      </c>
      <c r="S70" s="296" t="s">
        <v>42</v>
      </c>
      <c r="T70" s="296" t="s">
        <v>42</v>
      </c>
      <c r="U70" s="296" t="s">
        <v>42</v>
      </c>
      <c r="V70" s="296" t="s">
        <v>42</v>
      </c>
      <c r="W70" s="296" t="s">
        <v>42</v>
      </c>
      <c r="X70" s="296" t="s">
        <v>42</v>
      </c>
      <c r="Y70" s="296" t="s">
        <v>42</v>
      </c>
      <c r="Z70" s="296" t="s">
        <v>42</v>
      </c>
      <c r="AA70" s="296" t="s">
        <v>42</v>
      </c>
      <c r="AB70" s="296" t="s">
        <v>42</v>
      </c>
      <c r="AC70" s="296" t="s">
        <v>42</v>
      </c>
      <c r="AD70" s="296" t="s">
        <v>42</v>
      </c>
      <c r="AE70" s="296" t="s">
        <v>42</v>
      </c>
      <c r="AF70" s="296" t="s">
        <v>42</v>
      </c>
      <c r="AG70" s="296" t="s">
        <v>42</v>
      </c>
      <c r="AH70" s="290">
        <f>ROUND(AI70/Central!$M$6,2)</f>
        <v>0</v>
      </c>
      <c r="AI70" s="239">
        <f t="shared" si="7"/>
        <v>0</v>
      </c>
      <c r="AJ70" s="150"/>
      <c r="AK70" s="99"/>
      <c r="AL70" s="99"/>
      <c r="AM70" s="99"/>
      <c r="AN70" s="99"/>
      <c r="AO70" s="99"/>
      <c r="AP70" s="99"/>
    </row>
    <row r="71" spans="1:42" ht="13.15" customHeight="1" collapsed="1" x14ac:dyDescent="0.2">
      <c r="A71" s="137" t="str">
        <f>Central!C30</f>
        <v>-</v>
      </c>
      <c r="B71" s="138">
        <f>Central!M30</f>
        <v>0</v>
      </c>
      <c r="C71" s="296"/>
      <c r="D71" s="296"/>
      <c r="E71" s="296"/>
      <c r="F71" s="296"/>
      <c r="G71" s="296"/>
      <c r="H71" s="296"/>
      <c r="I71" s="296"/>
      <c r="J71" s="296"/>
      <c r="K71" s="296"/>
      <c r="L71" s="296"/>
      <c r="M71" s="296"/>
      <c r="N71" s="296"/>
      <c r="O71" s="296"/>
      <c r="P71" s="296"/>
      <c r="Q71" s="296"/>
      <c r="R71" s="296"/>
      <c r="S71" s="296"/>
      <c r="T71" s="296"/>
      <c r="U71" s="296"/>
      <c r="V71" s="296"/>
      <c r="W71" s="296"/>
      <c r="X71" s="296"/>
      <c r="Y71" s="296"/>
      <c r="Z71" s="296"/>
      <c r="AA71" s="296"/>
      <c r="AB71" s="296"/>
      <c r="AC71" s="296"/>
      <c r="AD71" s="296"/>
      <c r="AE71" s="296"/>
      <c r="AF71" s="296"/>
      <c r="AG71" s="296"/>
      <c r="AH71" s="290">
        <f>ROUND(AI71/Central!$M$6,2)</f>
        <v>0</v>
      </c>
      <c r="AI71" s="239">
        <f t="shared" si="7"/>
        <v>0</v>
      </c>
      <c r="AJ71" s="150"/>
      <c r="AK71" s="99"/>
      <c r="AL71" s="99"/>
      <c r="AM71" s="99"/>
      <c r="AN71" s="99"/>
      <c r="AO71" s="99"/>
      <c r="AP71" s="99"/>
    </row>
    <row r="72" spans="1:42" ht="13.15" hidden="1" customHeight="1" outlineLevel="1" x14ac:dyDescent="0.2">
      <c r="A72" s="207" t="s">
        <v>55</v>
      </c>
      <c r="B72" s="138"/>
      <c r="C72" s="246" t="s">
        <v>42</v>
      </c>
      <c r="D72" s="246" t="s">
        <v>42</v>
      </c>
      <c r="E72" s="246" t="s">
        <v>42</v>
      </c>
      <c r="F72" s="246" t="s">
        <v>42</v>
      </c>
      <c r="G72" s="246" t="s">
        <v>42</v>
      </c>
      <c r="H72" s="246" t="s">
        <v>42</v>
      </c>
      <c r="I72" s="246" t="s">
        <v>42</v>
      </c>
      <c r="J72" s="246" t="s">
        <v>42</v>
      </c>
      <c r="K72" s="246" t="s">
        <v>42</v>
      </c>
      <c r="L72" s="246" t="s">
        <v>42</v>
      </c>
      <c r="M72" s="246" t="s">
        <v>42</v>
      </c>
      <c r="N72" s="246" t="s">
        <v>42</v>
      </c>
      <c r="O72" s="246" t="s">
        <v>42</v>
      </c>
      <c r="P72" s="246" t="s">
        <v>42</v>
      </c>
      <c r="Q72" s="246" t="s">
        <v>42</v>
      </c>
      <c r="R72" s="246" t="s">
        <v>42</v>
      </c>
      <c r="S72" s="246" t="s">
        <v>42</v>
      </c>
      <c r="T72" s="246" t="s">
        <v>42</v>
      </c>
      <c r="U72" s="246" t="s">
        <v>42</v>
      </c>
      <c r="V72" s="246" t="s">
        <v>42</v>
      </c>
      <c r="W72" s="246" t="s">
        <v>42</v>
      </c>
      <c r="X72" s="246" t="s">
        <v>42</v>
      </c>
      <c r="Y72" s="246" t="s">
        <v>42</v>
      </c>
      <c r="Z72" s="246" t="s">
        <v>42</v>
      </c>
      <c r="AA72" s="246" t="s">
        <v>42</v>
      </c>
      <c r="AB72" s="246" t="s">
        <v>42</v>
      </c>
      <c r="AC72" s="246" t="s">
        <v>42</v>
      </c>
      <c r="AD72" s="246" t="s">
        <v>42</v>
      </c>
      <c r="AE72" s="246" t="s">
        <v>42</v>
      </c>
      <c r="AF72" s="246" t="s">
        <v>42</v>
      </c>
      <c r="AG72" s="246" t="s">
        <v>42</v>
      </c>
      <c r="AH72" s="290">
        <f>ROUND(AI72/Central!$M$6,2)</f>
        <v>0</v>
      </c>
      <c r="AI72" s="222"/>
      <c r="AJ72" s="150"/>
      <c r="AK72" s="99"/>
      <c r="AL72" s="99"/>
      <c r="AM72" s="99"/>
      <c r="AN72" s="99"/>
      <c r="AO72" s="99"/>
      <c r="AP72" s="99"/>
    </row>
    <row r="73" spans="1:42" ht="13.15" customHeight="1" collapsed="1" x14ac:dyDescent="0.2">
      <c r="A73" s="144"/>
      <c r="B73" s="205"/>
      <c r="C73" s="247"/>
      <c r="D73" s="247"/>
      <c r="E73" s="247"/>
      <c r="F73" s="247"/>
      <c r="G73" s="247"/>
      <c r="H73" s="247"/>
      <c r="I73" s="247"/>
      <c r="J73" s="247"/>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90"/>
      <c r="AI73" s="230"/>
      <c r="AJ73" s="102"/>
      <c r="AK73" s="99"/>
      <c r="AL73" s="99"/>
      <c r="AM73" s="99"/>
      <c r="AN73" s="99"/>
      <c r="AO73" s="99"/>
      <c r="AP73" s="99"/>
    </row>
    <row r="74" spans="1:42" s="120" customFormat="1" ht="16.5" customHeight="1" x14ac:dyDescent="0.2">
      <c r="A74" s="312" t="str">
        <f>Central!E12</f>
        <v xml:space="preserve">Horizon Europe Project: - Nr: </v>
      </c>
      <c r="B74" s="313"/>
      <c r="C74" s="284">
        <f t="shared" ref="C74:AG74" si="8">SUM(C75:C103)</f>
        <v>0</v>
      </c>
      <c r="D74" s="284">
        <f t="shared" si="8"/>
        <v>0</v>
      </c>
      <c r="E74" s="284">
        <f t="shared" si="8"/>
        <v>0</v>
      </c>
      <c r="F74" s="284">
        <f t="shared" si="8"/>
        <v>0</v>
      </c>
      <c r="G74" s="284">
        <f t="shared" si="8"/>
        <v>0</v>
      </c>
      <c r="H74" s="284">
        <f t="shared" si="8"/>
        <v>0</v>
      </c>
      <c r="I74" s="284">
        <f t="shared" si="8"/>
        <v>0</v>
      </c>
      <c r="J74" s="284">
        <f t="shared" si="8"/>
        <v>0</v>
      </c>
      <c r="K74" s="284">
        <f t="shared" si="8"/>
        <v>0</v>
      </c>
      <c r="L74" s="284">
        <f t="shared" si="8"/>
        <v>0</v>
      </c>
      <c r="M74" s="284">
        <f t="shared" si="8"/>
        <v>0</v>
      </c>
      <c r="N74" s="284">
        <f t="shared" si="8"/>
        <v>0</v>
      </c>
      <c r="O74" s="284">
        <f t="shared" si="8"/>
        <v>0</v>
      </c>
      <c r="P74" s="284">
        <f t="shared" si="8"/>
        <v>0</v>
      </c>
      <c r="Q74" s="284">
        <f t="shared" si="8"/>
        <v>0</v>
      </c>
      <c r="R74" s="284">
        <f t="shared" si="8"/>
        <v>0</v>
      </c>
      <c r="S74" s="284">
        <f t="shared" si="8"/>
        <v>0</v>
      </c>
      <c r="T74" s="284">
        <f t="shared" si="8"/>
        <v>0</v>
      </c>
      <c r="U74" s="284">
        <f t="shared" si="8"/>
        <v>0</v>
      </c>
      <c r="V74" s="284">
        <f t="shared" si="8"/>
        <v>0</v>
      </c>
      <c r="W74" s="284">
        <f t="shared" si="8"/>
        <v>0</v>
      </c>
      <c r="X74" s="284">
        <f t="shared" si="8"/>
        <v>0</v>
      </c>
      <c r="Y74" s="284">
        <f t="shared" si="8"/>
        <v>0</v>
      </c>
      <c r="Z74" s="284">
        <f t="shared" si="8"/>
        <v>0</v>
      </c>
      <c r="AA74" s="284">
        <f t="shared" si="8"/>
        <v>0</v>
      </c>
      <c r="AB74" s="284">
        <f t="shared" si="8"/>
        <v>0</v>
      </c>
      <c r="AC74" s="284">
        <f t="shared" si="8"/>
        <v>0</v>
      </c>
      <c r="AD74" s="284">
        <f t="shared" si="8"/>
        <v>0</v>
      </c>
      <c r="AE74" s="284">
        <f t="shared" si="8"/>
        <v>0</v>
      </c>
      <c r="AF74" s="284">
        <f t="shared" si="8"/>
        <v>0</v>
      </c>
      <c r="AG74" s="285">
        <f t="shared" si="8"/>
        <v>0</v>
      </c>
      <c r="AH74" s="290">
        <f>SUM(AH75:AH103)</f>
        <v>0</v>
      </c>
      <c r="AI74" s="242"/>
      <c r="AJ74" s="149"/>
    </row>
    <row r="75" spans="1:42" ht="13.15" customHeight="1" x14ac:dyDescent="0.2">
      <c r="A75" s="136" t="str">
        <f>Central!E16</f>
        <v>-</v>
      </c>
      <c r="B75" s="206">
        <f>Central!Q16</f>
        <v>0</v>
      </c>
      <c r="C75" s="296"/>
      <c r="D75" s="296"/>
      <c r="E75" s="296"/>
      <c r="F75" s="296"/>
      <c r="G75" s="296"/>
      <c r="H75" s="296"/>
      <c r="I75" s="296"/>
      <c r="J75" s="296"/>
      <c r="K75" s="296"/>
      <c r="L75" s="296"/>
      <c r="M75" s="296"/>
      <c r="N75" s="296"/>
      <c r="O75" s="296"/>
      <c r="P75" s="296"/>
      <c r="Q75" s="296"/>
      <c r="R75" s="296"/>
      <c r="S75" s="296"/>
      <c r="T75" s="296"/>
      <c r="U75" s="296"/>
      <c r="V75" s="296"/>
      <c r="W75" s="296"/>
      <c r="X75" s="296"/>
      <c r="Y75" s="296"/>
      <c r="Z75" s="296"/>
      <c r="AA75" s="296"/>
      <c r="AB75" s="296"/>
      <c r="AC75" s="296"/>
      <c r="AD75" s="296"/>
      <c r="AE75" s="296"/>
      <c r="AF75" s="296"/>
      <c r="AG75" s="296"/>
      <c r="AH75" s="290">
        <f>ROUND(AI75/Central!$M$6,2)</f>
        <v>0</v>
      </c>
      <c r="AI75" s="239">
        <f t="shared" ref="AI75:AI103" si="9">SUM(C75:AG75)</f>
        <v>0</v>
      </c>
      <c r="AJ75" s="150"/>
      <c r="AK75" s="99"/>
      <c r="AL75" s="99"/>
      <c r="AM75" s="99"/>
      <c r="AN75" s="99"/>
      <c r="AO75" s="99"/>
      <c r="AP75" s="99"/>
    </row>
    <row r="76" spans="1:42" ht="13.15" hidden="1" customHeight="1" outlineLevel="1" x14ac:dyDescent="0.2">
      <c r="A76" s="207" t="s">
        <v>55</v>
      </c>
      <c r="B76" s="138"/>
      <c r="C76" s="296"/>
      <c r="D76" s="296"/>
      <c r="E76" s="296"/>
      <c r="F76" s="296"/>
      <c r="G76" s="296"/>
      <c r="H76" s="296"/>
      <c r="I76" s="296"/>
      <c r="J76" s="296"/>
      <c r="K76" s="296"/>
      <c r="L76" s="296"/>
      <c r="M76" s="296"/>
      <c r="N76" s="296"/>
      <c r="O76" s="296"/>
      <c r="P76" s="296"/>
      <c r="Q76" s="296"/>
      <c r="R76" s="296"/>
      <c r="S76" s="296"/>
      <c r="T76" s="296"/>
      <c r="U76" s="296"/>
      <c r="V76" s="296"/>
      <c r="W76" s="296"/>
      <c r="X76" s="296"/>
      <c r="Y76" s="296"/>
      <c r="Z76" s="296"/>
      <c r="AA76" s="296"/>
      <c r="AB76" s="296"/>
      <c r="AC76" s="296"/>
      <c r="AD76" s="296"/>
      <c r="AE76" s="296"/>
      <c r="AF76" s="296"/>
      <c r="AG76" s="296" t="s">
        <v>42</v>
      </c>
      <c r="AH76" s="290">
        <f>ROUND(AI76/Central!$M$6,2)</f>
        <v>0</v>
      </c>
      <c r="AI76" s="239">
        <f t="shared" si="9"/>
        <v>0</v>
      </c>
      <c r="AJ76" s="150"/>
      <c r="AK76" s="99"/>
      <c r="AL76" s="99"/>
      <c r="AM76" s="99"/>
      <c r="AN76" s="99"/>
      <c r="AO76" s="99"/>
      <c r="AP76" s="99"/>
    </row>
    <row r="77" spans="1:42" ht="13.15" customHeight="1" collapsed="1" x14ac:dyDescent="0.2">
      <c r="A77" s="136" t="str">
        <f>Central!E17</f>
        <v>-</v>
      </c>
      <c r="B77" s="206">
        <f>Central!Q17</f>
        <v>0</v>
      </c>
      <c r="C77" s="296"/>
      <c r="D77" s="296"/>
      <c r="E77" s="296"/>
      <c r="F77" s="296"/>
      <c r="G77" s="296"/>
      <c r="H77" s="296"/>
      <c r="I77" s="296"/>
      <c r="J77" s="296"/>
      <c r="K77" s="296"/>
      <c r="L77" s="296"/>
      <c r="M77" s="296"/>
      <c r="N77" s="296"/>
      <c r="O77" s="296"/>
      <c r="P77" s="296"/>
      <c r="Q77" s="296"/>
      <c r="R77" s="296"/>
      <c r="S77" s="296"/>
      <c r="T77" s="296"/>
      <c r="U77" s="296"/>
      <c r="V77" s="296"/>
      <c r="W77" s="296"/>
      <c r="X77" s="296"/>
      <c r="Y77" s="296"/>
      <c r="Z77" s="296"/>
      <c r="AA77" s="296"/>
      <c r="AB77" s="296"/>
      <c r="AC77" s="296"/>
      <c r="AD77" s="296"/>
      <c r="AE77" s="296"/>
      <c r="AF77" s="296"/>
      <c r="AG77" s="296"/>
      <c r="AH77" s="290">
        <f>ROUND(AI77/Central!$M$6,2)</f>
        <v>0</v>
      </c>
      <c r="AI77" s="239">
        <f t="shared" si="9"/>
        <v>0</v>
      </c>
      <c r="AJ77" s="150"/>
      <c r="AK77" s="99"/>
      <c r="AL77" s="99"/>
      <c r="AM77" s="99"/>
      <c r="AN77" s="99"/>
      <c r="AO77" s="99"/>
      <c r="AP77" s="99"/>
    </row>
    <row r="78" spans="1:42" ht="13.15" hidden="1" customHeight="1" outlineLevel="1" x14ac:dyDescent="0.2">
      <c r="A78" s="207" t="s">
        <v>55</v>
      </c>
      <c r="B78" s="138"/>
      <c r="C78" s="296"/>
      <c r="D78" s="296"/>
      <c r="E78" s="296"/>
      <c r="F78" s="296"/>
      <c r="G78" s="296"/>
      <c r="H78" s="296"/>
      <c r="I78" s="296"/>
      <c r="J78" s="296"/>
      <c r="K78" s="296"/>
      <c r="L78" s="296"/>
      <c r="M78" s="296"/>
      <c r="N78" s="296"/>
      <c r="O78" s="296"/>
      <c r="P78" s="296"/>
      <c r="Q78" s="296"/>
      <c r="R78" s="296"/>
      <c r="S78" s="296"/>
      <c r="T78" s="296"/>
      <c r="U78" s="296"/>
      <c r="V78" s="296"/>
      <c r="W78" s="296"/>
      <c r="X78" s="296"/>
      <c r="Y78" s="296"/>
      <c r="Z78" s="296"/>
      <c r="AA78" s="296"/>
      <c r="AB78" s="296"/>
      <c r="AC78" s="296"/>
      <c r="AD78" s="296"/>
      <c r="AE78" s="296"/>
      <c r="AF78" s="296"/>
      <c r="AG78" s="296" t="s">
        <v>42</v>
      </c>
      <c r="AH78" s="290">
        <f>ROUND(AI78/Central!$M$6,2)</f>
        <v>0</v>
      </c>
      <c r="AI78" s="239">
        <f t="shared" si="9"/>
        <v>0</v>
      </c>
      <c r="AJ78" s="150"/>
      <c r="AK78" s="99"/>
      <c r="AL78" s="99"/>
      <c r="AM78" s="99"/>
      <c r="AN78" s="99"/>
      <c r="AO78" s="99"/>
      <c r="AP78" s="99"/>
    </row>
    <row r="79" spans="1:42" ht="13.15" customHeight="1" collapsed="1" x14ac:dyDescent="0.2">
      <c r="A79" s="136" t="str">
        <f>Central!E18</f>
        <v>-</v>
      </c>
      <c r="B79" s="206">
        <f>Central!Q18</f>
        <v>0</v>
      </c>
      <c r="C79" s="296"/>
      <c r="D79" s="296"/>
      <c r="E79" s="296"/>
      <c r="F79" s="296"/>
      <c r="G79" s="296"/>
      <c r="H79" s="296"/>
      <c r="I79" s="296"/>
      <c r="J79" s="296"/>
      <c r="K79" s="296"/>
      <c r="L79" s="296"/>
      <c r="M79" s="296"/>
      <c r="N79" s="296"/>
      <c r="O79" s="296"/>
      <c r="P79" s="296"/>
      <c r="Q79" s="296"/>
      <c r="R79" s="296"/>
      <c r="S79" s="296"/>
      <c r="T79" s="296"/>
      <c r="U79" s="296"/>
      <c r="V79" s="296"/>
      <c r="W79" s="296"/>
      <c r="X79" s="296"/>
      <c r="Y79" s="296"/>
      <c r="Z79" s="296"/>
      <c r="AA79" s="296"/>
      <c r="AB79" s="296"/>
      <c r="AC79" s="296"/>
      <c r="AD79" s="296"/>
      <c r="AE79" s="296"/>
      <c r="AF79" s="296"/>
      <c r="AG79" s="296"/>
      <c r="AH79" s="290">
        <f>ROUND(AI79/Central!$M$6,2)</f>
        <v>0</v>
      </c>
      <c r="AI79" s="239">
        <f t="shared" si="9"/>
        <v>0</v>
      </c>
      <c r="AJ79" s="150"/>
      <c r="AK79" s="99"/>
      <c r="AL79" s="99"/>
      <c r="AM79" s="99"/>
      <c r="AN79" s="99"/>
      <c r="AO79" s="99"/>
      <c r="AP79" s="99"/>
    </row>
    <row r="80" spans="1:42" ht="13.15" hidden="1" customHeight="1" outlineLevel="1" x14ac:dyDescent="0.2">
      <c r="A80" s="207" t="s">
        <v>55</v>
      </c>
      <c r="B80" s="138"/>
      <c r="C80" s="296"/>
      <c r="D80" s="296"/>
      <c r="E80" s="296"/>
      <c r="F80" s="296"/>
      <c r="G80" s="296"/>
      <c r="H80" s="296"/>
      <c r="I80" s="296"/>
      <c r="J80" s="296"/>
      <c r="K80" s="296"/>
      <c r="L80" s="296"/>
      <c r="M80" s="296"/>
      <c r="N80" s="296"/>
      <c r="O80" s="296"/>
      <c r="P80" s="296"/>
      <c r="Q80" s="296"/>
      <c r="R80" s="296"/>
      <c r="S80" s="296"/>
      <c r="T80" s="296"/>
      <c r="U80" s="296"/>
      <c r="V80" s="296"/>
      <c r="W80" s="296"/>
      <c r="X80" s="296"/>
      <c r="Y80" s="296"/>
      <c r="Z80" s="296"/>
      <c r="AA80" s="296"/>
      <c r="AB80" s="296"/>
      <c r="AC80" s="296"/>
      <c r="AD80" s="296"/>
      <c r="AE80" s="296"/>
      <c r="AF80" s="296"/>
      <c r="AG80" s="296" t="s">
        <v>42</v>
      </c>
      <c r="AH80" s="290">
        <f>ROUND(AI80/Central!$M$6,2)</f>
        <v>0</v>
      </c>
      <c r="AI80" s="239">
        <f t="shared" si="9"/>
        <v>0</v>
      </c>
      <c r="AJ80" s="150"/>
      <c r="AK80" s="99"/>
      <c r="AL80" s="99"/>
      <c r="AM80" s="99"/>
      <c r="AN80" s="99"/>
      <c r="AO80" s="99"/>
      <c r="AP80" s="99"/>
    </row>
    <row r="81" spans="1:42" ht="13.15" customHeight="1" collapsed="1" x14ac:dyDescent="0.2">
      <c r="A81" s="136" t="str">
        <f>Central!E19</f>
        <v>-</v>
      </c>
      <c r="B81" s="206">
        <f>Central!Q19</f>
        <v>0</v>
      </c>
      <c r="C81" s="296"/>
      <c r="D81" s="296"/>
      <c r="E81" s="296"/>
      <c r="F81" s="296"/>
      <c r="G81" s="296"/>
      <c r="H81" s="296"/>
      <c r="I81" s="296"/>
      <c r="J81" s="296"/>
      <c r="K81" s="296"/>
      <c r="L81" s="296"/>
      <c r="M81" s="296"/>
      <c r="N81" s="296"/>
      <c r="O81" s="296"/>
      <c r="P81" s="296"/>
      <c r="Q81" s="296"/>
      <c r="R81" s="296"/>
      <c r="S81" s="296"/>
      <c r="T81" s="296"/>
      <c r="U81" s="296"/>
      <c r="V81" s="296"/>
      <c r="W81" s="296"/>
      <c r="X81" s="296"/>
      <c r="Y81" s="296"/>
      <c r="Z81" s="296"/>
      <c r="AA81" s="296"/>
      <c r="AB81" s="296"/>
      <c r="AC81" s="296"/>
      <c r="AD81" s="296"/>
      <c r="AE81" s="296"/>
      <c r="AF81" s="296"/>
      <c r="AG81" s="296"/>
      <c r="AH81" s="290">
        <f>ROUND(AI81/Central!$M$6,2)</f>
        <v>0</v>
      </c>
      <c r="AI81" s="239">
        <f t="shared" si="9"/>
        <v>0</v>
      </c>
      <c r="AJ81" s="150"/>
      <c r="AK81" s="99"/>
      <c r="AL81" s="99"/>
      <c r="AM81" s="99"/>
      <c r="AN81" s="99"/>
      <c r="AO81" s="99"/>
      <c r="AP81" s="99"/>
    </row>
    <row r="82" spans="1:42" ht="13.15" hidden="1" customHeight="1" outlineLevel="1" x14ac:dyDescent="0.2">
      <c r="A82" s="207" t="s">
        <v>55</v>
      </c>
      <c r="B82" s="138"/>
      <c r="C82" s="296"/>
      <c r="D82" s="296"/>
      <c r="E82" s="296"/>
      <c r="F82" s="296"/>
      <c r="G82" s="296"/>
      <c r="H82" s="296"/>
      <c r="I82" s="296"/>
      <c r="J82" s="296"/>
      <c r="K82" s="296"/>
      <c r="L82" s="296"/>
      <c r="M82" s="296"/>
      <c r="N82" s="296"/>
      <c r="O82" s="296"/>
      <c r="P82" s="296"/>
      <c r="Q82" s="296"/>
      <c r="R82" s="296"/>
      <c r="S82" s="296"/>
      <c r="T82" s="296"/>
      <c r="U82" s="296"/>
      <c r="V82" s="296"/>
      <c r="W82" s="296"/>
      <c r="X82" s="296"/>
      <c r="Y82" s="296"/>
      <c r="Z82" s="296"/>
      <c r="AA82" s="296"/>
      <c r="AB82" s="296"/>
      <c r="AC82" s="296"/>
      <c r="AD82" s="296"/>
      <c r="AE82" s="296"/>
      <c r="AF82" s="296"/>
      <c r="AG82" s="296" t="s">
        <v>42</v>
      </c>
      <c r="AH82" s="290">
        <f>ROUND(AI82/Central!$M$6,2)</f>
        <v>0</v>
      </c>
      <c r="AI82" s="239">
        <f t="shared" si="9"/>
        <v>0</v>
      </c>
      <c r="AJ82" s="150"/>
      <c r="AK82" s="99"/>
      <c r="AL82" s="99"/>
      <c r="AM82" s="99"/>
      <c r="AN82" s="99"/>
      <c r="AO82" s="99"/>
      <c r="AP82" s="99"/>
    </row>
    <row r="83" spans="1:42" ht="13.15" customHeight="1" collapsed="1" x14ac:dyDescent="0.2">
      <c r="A83" s="136" t="str">
        <f>Central!E20</f>
        <v>-</v>
      </c>
      <c r="B83" s="206">
        <f>Central!Q20</f>
        <v>0</v>
      </c>
      <c r="C83" s="296"/>
      <c r="D83" s="296"/>
      <c r="E83" s="296"/>
      <c r="F83" s="296"/>
      <c r="G83" s="296"/>
      <c r="H83" s="296"/>
      <c r="I83" s="296"/>
      <c r="J83" s="296"/>
      <c r="K83" s="296"/>
      <c r="L83" s="296"/>
      <c r="M83" s="296"/>
      <c r="N83" s="296"/>
      <c r="O83" s="296"/>
      <c r="P83" s="296"/>
      <c r="Q83" s="296"/>
      <c r="R83" s="296"/>
      <c r="S83" s="296"/>
      <c r="T83" s="296"/>
      <c r="U83" s="296"/>
      <c r="V83" s="296"/>
      <c r="W83" s="296"/>
      <c r="X83" s="296"/>
      <c r="Y83" s="296"/>
      <c r="Z83" s="296"/>
      <c r="AA83" s="296"/>
      <c r="AB83" s="296"/>
      <c r="AC83" s="296"/>
      <c r="AD83" s="296"/>
      <c r="AE83" s="296"/>
      <c r="AF83" s="296"/>
      <c r="AG83" s="296"/>
      <c r="AH83" s="290">
        <f>ROUND(AI83/Central!$M$6,2)</f>
        <v>0</v>
      </c>
      <c r="AI83" s="239">
        <f t="shared" si="9"/>
        <v>0</v>
      </c>
      <c r="AJ83" s="150"/>
      <c r="AK83" s="99"/>
      <c r="AL83" s="99"/>
      <c r="AM83" s="99"/>
      <c r="AN83" s="99"/>
      <c r="AO83" s="99"/>
      <c r="AP83" s="99"/>
    </row>
    <row r="84" spans="1:42" ht="13.15" hidden="1" customHeight="1" outlineLevel="1" x14ac:dyDescent="0.2">
      <c r="A84" s="207" t="s">
        <v>55</v>
      </c>
      <c r="B84" s="138"/>
      <c r="C84" s="296"/>
      <c r="D84" s="296"/>
      <c r="E84" s="296"/>
      <c r="F84" s="296"/>
      <c r="G84" s="296"/>
      <c r="H84" s="296"/>
      <c r="I84" s="296"/>
      <c r="J84" s="296"/>
      <c r="K84" s="296"/>
      <c r="L84" s="296"/>
      <c r="M84" s="296"/>
      <c r="N84" s="296"/>
      <c r="O84" s="296"/>
      <c r="P84" s="296"/>
      <c r="Q84" s="296"/>
      <c r="R84" s="296"/>
      <c r="S84" s="296"/>
      <c r="T84" s="296"/>
      <c r="U84" s="296"/>
      <c r="V84" s="296"/>
      <c r="W84" s="296"/>
      <c r="X84" s="296"/>
      <c r="Y84" s="296"/>
      <c r="Z84" s="296"/>
      <c r="AA84" s="296"/>
      <c r="AB84" s="296"/>
      <c r="AC84" s="296"/>
      <c r="AD84" s="296"/>
      <c r="AE84" s="296"/>
      <c r="AF84" s="296"/>
      <c r="AG84" s="296" t="s">
        <v>42</v>
      </c>
      <c r="AH84" s="290">
        <f>ROUND(AI84/Central!$M$6,2)</f>
        <v>0</v>
      </c>
      <c r="AI84" s="239">
        <f t="shared" si="9"/>
        <v>0</v>
      </c>
      <c r="AJ84" s="150"/>
      <c r="AK84" s="99"/>
      <c r="AL84" s="99"/>
      <c r="AM84" s="99"/>
      <c r="AN84" s="99"/>
      <c r="AO84" s="99"/>
      <c r="AP84" s="99"/>
    </row>
    <row r="85" spans="1:42" ht="13.15" customHeight="1" collapsed="1" x14ac:dyDescent="0.2">
      <c r="A85" s="136" t="str">
        <f>Central!E21</f>
        <v>-</v>
      </c>
      <c r="B85" s="206">
        <f>Central!Q21</f>
        <v>0</v>
      </c>
      <c r="C85" s="296"/>
      <c r="D85" s="296"/>
      <c r="E85" s="296"/>
      <c r="F85" s="296"/>
      <c r="G85" s="296"/>
      <c r="H85" s="296"/>
      <c r="I85" s="296"/>
      <c r="J85" s="296"/>
      <c r="K85" s="296"/>
      <c r="L85" s="296"/>
      <c r="M85" s="296"/>
      <c r="N85" s="296"/>
      <c r="O85" s="296"/>
      <c r="P85" s="296"/>
      <c r="Q85" s="296"/>
      <c r="R85" s="296"/>
      <c r="S85" s="296"/>
      <c r="T85" s="296"/>
      <c r="U85" s="296"/>
      <c r="V85" s="296"/>
      <c r="W85" s="296"/>
      <c r="X85" s="296"/>
      <c r="Y85" s="296"/>
      <c r="Z85" s="296"/>
      <c r="AA85" s="296"/>
      <c r="AB85" s="296"/>
      <c r="AC85" s="296"/>
      <c r="AD85" s="296"/>
      <c r="AE85" s="296"/>
      <c r="AF85" s="296"/>
      <c r="AG85" s="296"/>
      <c r="AH85" s="290">
        <f>ROUND(AI85/Central!$M$6,2)</f>
        <v>0</v>
      </c>
      <c r="AI85" s="239">
        <f t="shared" si="9"/>
        <v>0</v>
      </c>
      <c r="AJ85" s="150"/>
      <c r="AK85" s="99"/>
      <c r="AL85" s="99"/>
      <c r="AM85" s="99"/>
      <c r="AN85" s="99"/>
      <c r="AO85" s="99"/>
      <c r="AP85" s="99"/>
    </row>
    <row r="86" spans="1:42" ht="13.15" hidden="1" customHeight="1" outlineLevel="1" x14ac:dyDescent="0.2">
      <c r="A86" s="207" t="s">
        <v>55</v>
      </c>
      <c r="B86" s="138"/>
      <c r="C86" s="296"/>
      <c r="D86" s="296"/>
      <c r="E86" s="296"/>
      <c r="F86" s="296"/>
      <c r="G86" s="296"/>
      <c r="H86" s="296"/>
      <c r="I86" s="296"/>
      <c r="J86" s="296"/>
      <c r="K86" s="296"/>
      <c r="L86" s="296"/>
      <c r="M86" s="296"/>
      <c r="N86" s="296"/>
      <c r="O86" s="296"/>
      <c r="P86" s="296"/>
      <c r="Q86" s="296"/>
      <c r="R86" s="296"/>
      <c r="S86" s="296"/>
      <c r="T86" s="296"/>
      <c r="U86" s="296"/>
      <c r="V86" s="296"/>
      <c r="W86" s="296"/>
      <c r="X86" s="296"/>
      <c r="Y86" s="296"/>
      <c r="Z86" s="296"/>
      <c r="AA86" s="296"/>
      <c r="AB86" s="296"/>
      <c r="AC86" s="296"/>
      <c r="AD86" s="296"/>
      <c r="AE86" s="296"/>
      <c r="AF86" s="296"/>
      <c r="AG86" s="296" t="s">
        <v>42</v>
      </c>
      <c r="AH86" s="290">
        <f>ROUND(AI86/Central!$M$6,2)</f>
        <v>0</v>
      </c>
      <c r="AI86" s="239">
        <f t="shared" si="9"/>
        <v>0</v>
      </c>
      <c r="AJ86" s="150"/>
      <c r="AK86" s="99"/>
      <c r="AL86" s="99"/>
      <c r="AM86" s="99"/>
      <c r="AN86" s="99"/>
      <c r="AO86" s="99"/>
      <c r="AP86" s="99"/>
    </row>
    <row r="87" spans="1:42" ht="13.15" customHeight="1" collapsed="1" x14ac:dyDescent="0.2">
      <c r="A87" s="136" t="str">
        <f>Central!E22</f>
        <v>-</v>
      </c>
      <c r="B87" s="206">
        <f>Central!Q22</f>
        <v>0</v>
      </c>
      <c r="C87" s="296"/>
      <c r="D87" s="296"/>
      <c r="E87" s="296"/>
      <c r="F87" s="296"/>
      <c r="G87" s="296"/>
      <c r="H87" s="296"/>
      <c r="I87" s="296"/>
      <c r="J87" s="296"/>
      <c r="K87" s="296"/>
      <c r="L87" s="296"/>
      <c r="M87" s="296"/>
      <c r="N87" s="296"/>
      <c r="O87" s="296"/>
      <c r="P87" s="296"/>
      <c r="Q87" s="296"/>
      <c r="R87" s="296"/>
      <c r="S87" s="296"/>
      <c r="T87" s="296"/>
      <c r="U87" s="296"/>
      <c r="V87" s="296"/>
      <c r="W87" s="296"/>
      <c r="X87" s="296"/>
      <c r="Y87" s="296"/>
      <c r="Z87" s="296"/>
      <c r="AA87" s="296"/>
      <c r="AB87" s="296"/>
      <c r="AC87" s="296"/>
      <c r="AD87" s="296"/>
      <c r="AE87" s="296"/>
      <c r="AF87" s="296"/>
      <c r="AG87" s="296"/>
      <c r="AH87" s="290">
        <f>ROUND(AI87/Central!$M$6,2)</f>
        <v>0</v>
      </c>
      <c r="AI87" s="239">
        <f t="shared" si="9"/>
        <v>0</v>
      </c>
      <c r="AJ87" s="150"/>
      <c r="AK87" s="99"/>
      <c r="AL87" s="99"/>
      <c r="AM87" s="99"/>
      <c r="AN87" s="99"/>
      <c r="AO87" s="99"/>
      <c r="AP87" s="99"/>
    </row>
    <row r="88" spans="1:42" ht="13.15" hidden="1" customHeight="1" outlineLevel="1" x14ac:dyDescent="0.2">
      <c r="A88" s="207" t="s">
        <v>55</v>
      </c>
      <c r="B88" s="138"/>
      <c r="C88" s="296"/>
      <c r="D88" s="296"/>
      <c r="E88" s="296"/>
      <c r="F88" s="296"/>
      <c r="G88" s="296"/>
      <c r="H88" s="296"/>
      <c r="I88" s="296"/>
      <c r="J88" s="296"/>
      <c r="K88" s="296"/>
      <c r="L88" s="296"/>
      <c r="M88" s="296"/>
      <c r="N88" s="296"/>
      <c r="O88" s="296"/>
      <c r="P88" s="296"/>
      <c r="Q88" s="296"/>
      <c r="R88" s="296"/>
      <c r="S88" s="296"/>
      <c r="T88" s="296"/>
      <c r="U88" s="296"/>
      <c r="V88" s="296"/>
      <c r="W88" s="296"/>
      <c r="X88" s="296"/>
      <c r="Y88" s="296"/>
      <c r="Z88" s="296"/>
      <c r="AA88" s="296"/>
      <c r="AB88" s="296"/>
      <c r="AC88" s="296"/>
      <c r="AD88" s="296"/>
      <c r="AE88" s="296"/>
      <c r="AF88" s="296"/>
      <c r="AG88" s="296" t="s">
        <v>42</v>
      </c>
      <c r="AH88" s="290">
        <f>ROUND(AI88/Central!$M$6,2)</f>
        <v>0</v>
      </c>
      <c r="AI88" s="239">
        <f t="shared" si="9"/>
        <v>0</v>
      </c>
      <c r="AJ88" s="150"/>
      <c r="AK88" s="99"/>
      <c r="AL88" s="99"/>
      <c r="AM88" s="99"/>
      <c r="AN88" s="99"/>
      <c r="AO88" s="99"/>
      <c r="AP88" s="99"/>
    </row>
    <row r="89" spans="1:42" ht="13.15" customHeight="1" collapsed="1" x14ac:dyDescent="0.2">
      <c r="A89" s="136" t="str">
        <f>Central!E23</f>
        <v>-</v>
      </c>
      <c r="B89" s="206">
        <f>Central!Q23</f>
        <v>0</v>
      </c>
      <c r="C89" s="296"/>
      <c r="D89" s="296"/>
      <c r="E89" s="296"/>
      <c r="F89" s="296"/>
      <c r="G89" s="296"/>
      <c r="H89" s="296"/>
      <c r="I89" s="296"/>
      <c r="J89" s="296"/>
      <c r="K89" s="296"/>
      <c r="L89" s="296"/>
      <c r="M89" s="296"/>
      <c r="N89" s="296"/>
      <c r="O89" s="296"/>
      <c r="P89" s="296"/>
      <c r="Q89" s="296"/>
      <c r="R89" s="296"/>
      <c r="S89" s="296"/>
      <c r="T89" s="296"/>
      <c r="U89" s="296"/>
      <c r="V89" s="296"/>
      <c r="W89" s="296"/>
      <c r="X89" s="296"/>
      <c r="Y89" s="296"/>
      <c r="Z89" s="296"/>
      <c r="AA89" s="296"/>
      <c r="AB89" s="296"/>
      <c r="AC89" s="296"/>
      <c r="AD89" s="296"/>
      <c r="AE89" s="296"/>
      <c r="AF89" s="296"/>
      <c r="AG89" s="296"/>
      <c r="AH89" s="290">
        <f>ROUND(AI89/Central!$M$6,2)</f>
        <v>0</v>
      </c>
      <c r="AI89" s="239">
        <f t="shared" si="9"/>
        <v>0</v>
      </c>
      <c r="AJ89" s="150"/>
      <c r="AK89" s="99"/>
      <c r="AL89" s="99"/>
      <c r="AM89" s="99"/>
      <c r="AN89" s="99"/>
      <c r="AO89" s="99"/>
      <c r="AP89" s="99"/>
    </row>
    <row r="90" spans="1:42" ht="13.15" hidden="1" customHeight="1" outlineLevel="1" x14ac:dyDescent="0.2">
      <c r="A90" s="207" t="s">
        <v>55</v>
      </c>
      <c r="B90" s="138"/>
      <c r="C90" s="296"/>
      <c r="D90" s="296"/>
      <c r="E90" s="296"/>
      <c r="F90" s="296"/>
      <c r="G90" s="296"/>
      <c r="H90" s="296"/>
      <c r="I90" s="296"/>
      <c r="J90" s="296"/>
      <c r="K90" s="296"/>
      <c r="L90" s="296"/>
      <c r="M90" s="296"/>
      <c r="N90" s="296"/>
      <c r="O90" s="296"/>
      <c r="P90" s="296"/>
      <c r="Q90" s="296"/>
      <c r="R90" s="296"/>
      <c r="S90" s="296"/>
      <c r="T90" s="296"/>
      <c r="U90" s="296"/>
      <c r="V90" s="296"/>
      <c r="W90" s="296"/>
      <c r="X90" s="296"/>
      <c r="Y90" s="296"/>
      <c r="Z90" s="296"/>
      <c r="AA90" s="296"/>
      <c r="AB90" s="296"/>
      <c r="AC90" s="296"/>
      <c r="AD90" s="296"/>
      <c r="AE90" s="296"/>
      <c r="AF90" s="296"/>
      <c r="AG90" s="296" t="s">
        <v>42</v>
      </c>
      <c r="AH90" s="290">
        <f>ROUND(AI90/Central!$M$6,2)</f>
        <v>0</v>
      </c>
      <c r="AI90" s="239">
        <f t="shared" si="9"/>
        <v>0</v>
      </c>
      <c r="AJ90" s="150"/>
      <c r="AK90" s="99"/>
      <c r="AL90" s="99"/>
      <c r="AM90" s="99"/>
      <c r="AN90" s="99"/>
      <c r="AO90" s="99"/>
      <c r="AP90" s="99"/>
    </row>
    <row r="91" spans="1:42" ht="13.15" customHeight="1" collapsed="1" x14ac:dyDescent="0.2">
      <c r="A91" s="136" t="str">
        <f>Central!E24</f>
        <v>-</v>
      </c>
      <c r="B91" s="206">
        <f>Central!Q24</f>
        <v>0</v>
      </c>
      <c r="C91" s="296"/>
      <c r="D91" s="296"/>
      <c r="E91" s="296"/>
      <c r="F91" s="296"/>
      <c r="G91" s="296"/>
      <c r="H91" s="296"/>
      <c r="I91" s="296"/>
      <c r="J91" s="296"/>
      <c r="K91" s="296"/>
      <c r="L91" s="296"/>
      <c r="M91" s="296"/>
      <c r="N91" s="296"/>
      <c r="O91" s="296"/>
      <c r="P91" s="296"/>
      <c r="Q91" s="296"/>
      <c r="R91" s="296"/>
      <c r="S91" s="296"/>
      <c r="T91" s="296"/>
      <c r="U91" s="296"/>
      <c r="V91" s="296"/>
      <c r="W91" s="296"/>
      <c r="X91" s="296"/>
      <c r="Y91" s="296"/>
      <c r="Z91" s="296"/>
      <c r="AA91" s="296"/>
      <c r="AB91" s="296"/>
      <c r="AC91" s="296"/>
      <c r="AD91" s="296"/>
      <c r="AE91" s="296"/>
      <c r="AF91" s="296"/>
      <c r="AG91" s="296"/>
      <c r="AH91" s="290">
        <f>ROUND(AI91/Central!$M$6,2)</f>
        <v>0</v>
      </c>
      <c r="AI91" s="239">
        <f t="shared" si="9"/>
        <v>0</v>
      </c>
      <c r="AJ91" s="150"/>
      <c r="AK91" s="99"/>
      <c r="AL91" s="99"/>
      <c r="AM91" s="99"/>
      <c r="AN91" s="99"/>
      <c r="AO91" s="99"/>
      <c r="AP91" s="99"/>
    </row>
    <row r="92" spans="1:42" ht="13.15" hidden="1" customHeight="1" outlineLevel="1" x14ac:dyDescent="0.2">
      <c r="A92" s="207" t="s">
        <v>55</v>
      </c>
      <c r="B92" s="138"/>
      <c r="C92" s="296" t="s">
        <v>42</v>
      </c>
      <c r="D92" s="296" t="s">
        <v>42</v>
      </c>
      <c r="E92" s="296" t="s">
        <v>42</v>
      </c>
      <c r="F92" s="296" t="s">
        <v>42</v>
      </c>
      <c r="G92" s="296" t="s">
        <v>42</v>
      </c>
      <c r="H92" s="296" t="s">
        <v>42</v>
      </c>
      <c r="I92" s="296" t="s">
        <v>42</v>
      </c>
      <c r="J92" s="296" t="s">
        <v>42</v>
      </c>
      <c r="K92" s="296" t="s">
        <v>42</v>
      </c>
      <c r="L92" s="296" t="s">
        <v>42</v>
      </c>
      <c r="M92" s="296" t="s">
        <v>42</v>
      </c>
      <c r="N92" s="296" t="s">
        <v>42</v>
      </c>
      <c r="O92" s="296" t="s">
        <v>42</v>
      </c>
      <c r="P92" s="296" t="s">
        <v>42</v>
      </c>
      <c r="Q92" s="296" t="s">
        <v>42</v>
      </c>
      <c r="R92" s="296" t="s">
        <v>42</v>
      </c>
      <c r="S92" s="296" t="s">
        <v>42</v>
      </c>
      <c r="T92" s="296" t="s">
        <v>42</v>
      </c>
      <c r="U92" s="296" t="s">
        <v>42</v>
      </c>
      <c r="V92" s="296" t="s">
        <v>42</v>
      </c>
      <c r="W92" s="296" t="s">
        <v>42</v>
      </c>
      <c r="X92" s="296" t="s">
        <v>42</v>
      </c>
      <c r="Y92" s="296" t="s">
        <v>42</v>
      </c>
      <c r="Z92" s="296" t="s">
        <v>42</v>
      </c>
      <c r="AA92" s="296" t="s">
        <v>42</v>
      </c>
      <c r="AB92" s="296" t="s">
        <v>42</v>
      </c>
      <c r="AC92" s="296" t="s">
        <v>42</v>
      </c>
      <c r="AD92" s="296" t="s">
        <v>42</v>
      </c>
      <c r="AE92" s="296" t="s">
        <v>42</v>
      </c>
      <c r="AF92" s="296" t="s">
        <v>42</v>
      </c>
      <c r="AG92" s="296" t="s">
        <v>42</v>
      </c>
      <c r="AH92" s="290">
        <f>ROUND(AI92/Central!$M$6,2)</f>
        <v>0</v>
      </c>
      <c r="AI92" s="239">
        <f t="shared" si="9"/>
        <v>0</v>
      </c>
      <c r="AJ92" s="150"/>
      <c r="AK92" s="99"/>
      <c r="AL92" s="99"/>
      <c r="AM92" s="99"/>
      <c r="AN92" s="99"/>
      <c r="AO92" s="99"/>
      <c r="AP92" s="99"/>
    </row>
    <row r="93" spans="1:42" ht="13.15" customHeight="1" collapsed="1" x14ac:dyDescent="0.2">
      <c r="A93" s="136" t="str">
        <f>Central!E25</f>
        <v>-</v>
      </c>
      <c r="B93" s="206">
        <f>Central!Q25</f>
        <v>0</v>
      </c>
      <c r="C93" s="296"/>
      <c r="D93" s="296"/>
      <c r="E93" s="296"/>
      <c r="F93" s="296"/>
      <c r="G93" s="296"/>
      <c r="H93" s="296"/>
      <c r="I93" s="296"/>
      <c r="J93" s="296"/>
      <c r="K93" s="296"/>
      <c r="L93" s="296"/>
      <c r="M93" s="296"/>
      <c r="N93" s="296"/>
      <c r="O93" s="296"/>
      <c r="P93" s="296"/>
      <c r="Q93" s="296"/>
      <c r="R93" s="296"/>
      <c r="S93" s="296"/>
      <c r="T93" s="296"/>
      <c r="U93" s="296"/>
      <c r="V93" s="296"/>
      <c r="W93" s="296"/>
      <c r="X93" s="296"/>
      <c r="Y93" s="296"/>
      <c r="Z93" s="296"/>
      <c r="AA93" s="296"/>
      <c r="AB93" s="296"/>
      <c r="AC93" s="296"/>
      <c r="AD93" s="296"/>
      <c r="AE93" s="296"/>
      <c r="AF93" s="296"/>
      <c r="AG93" s="296"/>
      <c r="AH93" s="290">
        <f>ROUND(AI93/Central!$M$6,2)</f>
        <v>0</v>
      </c>
      <c r="AI93" s="239">
        <f t="shared" si="9"/>
        <v>0</v>
      </c>
      <c r="AJ93" s="150"/>
      <c r="AK93" s="99"/>
      <c r="AL93" s="99"/>
      <c r="AM93" s="99"/>
      <c r="AN93" s="99"/>
      <c r="AO93" s="99"/>
      <c r="AP93" s="99"/>
    </row>
    <row r="94" spans="1:42" ht="13.15" hidden="1" customHeight="1" outlineLevel="1" x14ac:dyDescent="0.2">
      <c r="A94" s="207" t="s">
        <v>55</v>
      </c>
      <c r="B94" s="138"/>
      <c r="C94" s="296" t="s">
        <v>42</v>
      </c>
      <c r="D94" s="296" t="s">
        <v>42</v>
      </c>
      <c r="E94" s="296" t="s">
        <v>42</v>
      </c>
      <c r="F94" s="296" t="s">
        <v>42</v>
      </c>
      <c r="G94" s="296" t="s">
        <v>42</v>
      </c>
      <c r="H94" s="296" t="s">
        <v>42</v>
      </c>
      <c r="I94" s="296" t="s">
        <v>42</v>
      </c>
      <c r="J94" s="296" t="s">
        <v>42</v>
      </c>
      <c r="K94" s="296" t="s">
        <v>42</v>
      </c>
      <c r="L94" s="296" t="s">
        <v>42</v>
      </c>
      <c r="M94" s="296" t="s">
        <v>42</v>
      </c>
      <c r="N94" s="296" t="s">
        <v>42</v>
      </c>
      <c r="O94" s="296" t="s">
        <v>42</v>
      </c>
      <c r="P94" s="296" t="s">
        <v>42</v>
      </c>
      <c r="Q94" s="296" t="s">
        <v>42</v>
      </c>
      <c r="R94" s="296" t="s">
        <v>42</v>
      </c>
      <c r="S94" s="296" t="s">
        <v>42</v>
      </c>
      <c r="T94" s="296" t="s">
        <v>42</v>
      </c>
      <c r="U94" s="296" t="s">
        <v>42</v>
      </c>
      <c r="V94" s="296" t="s">
        <v>42</v>
      </c>
      <c r="W94" s="296" t="s">
        <v>42</v>
      </c>
      <c r="X94" s="296" t="s">
        <v>42</v>
      </c>
      <c r="Y94" s="296" t="s">
        <v>42</v>
      </c>
      <c r="Z94" s="296" t="s">
        <v>42</v>
      </c>
      <c r="AA94" s="296" t="s">
        <v>42</v>
      </c>
      <c r="AB94" s="296" t="s">
        <v>42</v>
      </c>
      <c r="AC94" s="296" t="s">
        <v>42</v>
      </c>
      <c r="AD94" s="296" t="s">
        <v>42</v>
      </c>
      <c r="AE94" s="296" t="s">
        <v>42</v>
      </c>
      <c r="AF94" s="296" t="s">
        <v>42</v>
      </c>
      <c r="AG94" s="296" t="s">
        <v>42</v>
      </c>
      <c r="AH94" s="290">
        <f>ROUND(AI94/Central!$M$6,2)</f>
        <v>0</v>
      </c>
      <c r="AI94" s="239">
        <f t="shared" si="9"/>
        <v>0</v>
      </c>
      <c r="AJ94" s="150"/>
      <c r="AK94" s="99"/>
      <c r="AL94" s="99"/>
      <c r="AM94" s="99"/>
      <c r="AN94" s="99"/>
      <c r="AO94" s="99"/>
      <c r="AP94" s="99"/>
    </row>
    <row r="95" spans="1:42" ht="13.15" customHeight="1" collapsed="1" x14ac:dyDescent="0.2">
      <c r="A95" s="136" t="str">
        <f>Central!E26</f>
        <v>-</v>
      </c>
      <c r="B95" s="206">
        <f>Central!Q26</f>
        <v>0</v>
      </c>
      <c r="C95" s="296"/>
      <c r="D95" s="296"/>
      <c r="E95" s="296"/>
      <c r="F95" s="296"/>
      <c r="G95" s="296"/>
      <c r="H95" s="296"/>
      <c r="I95" s="296"/>
      <c r="J95" s="296"/>
      <c r="K95" s="296"/>
      <c r="L95" s="296"/>
      <c r="M95" s="296"/>
      <c r="N95" s="296"/>
      <c r="O95" s="296"/>
      <c r="P95" s="296"/>
      <c r="Q95" s="296"/>
      <c r="R95" s="296"/>
      <c r="S95" s="296"/>
      <c r="T95" s="296"/>
      <c r="U95" s="296"/>
      <c r="V95" s="296"/>
      <c r="W95" s="296"/>
      <c r="X95" s="296"/>
      <c r="Y95" s="296"/>
      <c r="Z95" s="296"/>
      <c r="AA95" s="296"/>
      <c r="AB95" s="296"/>
      <c r="AC95" s="296"/>
      <c r="AD95" s="296"/>
      <c r="AE95" s="296"/>
      <c r="AF95" s="296"/>
      <c r="AG95" s="296"/>
      <c r="AH95" s="290">
        <f>ROUND(AI95/Central!$M$6,2)</f>
        <v>0</v>
      </c>
      <c r="AI95" s="239">
        <f t="shared" si="9"/>
        <v>0</v>
      </c>
      <c r="AJ95" s="150"/>
      <c r="AK95" s="99"/>
      <c r="AL95" s="99"/>
      <c r="AM95" s="99"/>
      <c r="AN95" s="99"/>
      <c r="AO95" s="99"/>
      <c r="AP95" s="99"/>
    </row>
    <row r="96" spans="1:42" ht="13.15" hidden="1" customHeight="1" outlineLevel="1" x14ac:dyDescent="0.2">
      <c r="A96" s="207" t="s">
        <v>55</v>
      </c>
      <c r="B96" s="138"/>
      <c r="C96" s="296" t="s">
        <v>42</v>
      </c>
      <c r="D96" s="296" t="s">
        <v>42</v>
      </c>
      <c r="E96" s="296" t="s">
        <v>42</v>
      </c>
      <c r="F96" s="296" t="s">
        <v>42</v>
      </c>
      <c r="G96" s="296" t="s">
        <v>42</v>
      </c>
      <c r="H96" s="296" t="s">
        <v>42</v>
      </c>
      <c r="I96" s="296" t="s">
        <v>42</v>
      </c>
      <c r="J96" s="296" t="s">
        <v>42</v>
      </c>
      <c r="K96" s="296" t="s">
        <v>42</v>
      </c>
      <c r="L96" s="296" t="s">
        <v>42</v>
      </c>
      <c r="M96" s="296" t="s">
        <v>42</v>
      </c>
      <c r="N96" s="296" t="s">
        <v>42</v>
      </c>
      <c r="O96" s="296" t="s">
        <v>42</v>
      </c>
      <c r="P96" s="296" t="s">
        <v>42</v>
      </c>
      <c r="Q96" s="296" t="s">
        <v>42</v>
      </c>
      <c r="R96" s="296" t="s">
        <v>42</v>
      </c>
      <c r="S96" s="296" t="s">
        <v>42</v>
      </c>
      <c r="T96" s="296" t="s">
        <v>42</v>
      </c>
      <c r="U96" s="296" t="s">
        <v>42</v>
      </c>
      <c r="V96" s="296" t="s">
        <v>42</v>
      </c>
      <c r="W96" s="296" t="s">
        <v>42</v>
      </c>
      <c r="X96" s="296" t="s">
        <v>42</v>
      </c>
      <c r="Y96" s="296" t="s">
        <v>42</v>
      </c>
      <c r="Z96" s="296" t="s">
        <v>42</v>
      </c>
      <c r="AA96" s="296" t="s">
        <v>42</v>
      </c>
      <c r="AB96" s="296" t="s">
        <v>42</v>
      </c>
      <c r="AC96" s="296" t="s">
        <v>42</v>
      </c>
      <c r="AD96" s="296" t="s">
        <v>42</v>
      </c>
      <c r="AE96" s="296" t="s">
        <v>42</v>
      </c>
      <c r="AF96" s="296" t="s">
        <v>42</v>
      </c>
      <c r="AG96" s="296" t="s">
        <v>42</v>
      </c>
      <c r="AH96" s="290">
        <f>ROUND(AI96/Central!$M$6,2)</f>
        <v>0</v>
      </c>
      <c r="AI96" s="239">
        <f t="shared" si="9"/>
        <v>0</v>
      </c>
      <c r="AJ96" s="150"/>
      <c r="AK96" s="99"/>
      <c r="AL96" s="99"/>
      <c r="AM96" s="99"/>
      <c r="AN96" s="99"/>
      <c r="AO96" s="99"/>
      <c r="AP96" s="99"/>
    </row>
    <row r="97" spans="1:42" ht="13.15" customHeight="1" collapsed="1" x14ac:dyDescent="0.2">
      <c r="A97" s="136" t="str">
        <f>Central!E27</f>
        <v>-</v>
      </c>
      <c r="B97" s="206">
        <f>Central!Q27</f>
        <v>0</v>
      </c>
      <c r="C97" s="296"/>
      <c r="D97" s="296"/>
      <c r="E97" s="296"/>
      <c r="F97" s="296"/>
      <c r="G97" s="296"/>
      <c r="H97" s="296"/>
      <c r="I97" s="296"/>
      <c r="J97" s="296"/>
      <c r="K97" s="296"/>
      <c r="L97" s="296"/>
      <c r="M97" s="296"/>
      <c r="N97" s="296"/>
      <c r="O97" s="296"/>
      <c r="P97" s="296"/>
      <c r="Q97" s="296"/>
      <c r="R97" s="296"/>
      <c r="S97" s="296"/>
      <c r="T97" s="296"/>
      <c r="U97" s="296"/>
      <c r="V97" s="296"/>
      <c r="W97" s="296"/>
      <c r="X97" s="296"/>
      <c r="Y97" s="296"/>
      <c r="Z97" s="296"/>
      <c r="AA97" s="296"/>
      <c r="AB97" s="296"/>
      <c r="AC97" s="296"/>
      <c r="AD97" s="296"/>
      <c r="AE97" s="296"/>
      <c r="AF97" s="296"/>
      <c r="AG97" s="296"/>
      <c r="AH97" s="290">
        <f>ROUND(AI97/Central!$M$6,2)</f>
        <v>0</v>
      </c>
      <c r="AI97" s="239">
        <f t="shared" si="9"/>
        <v>0</v>
      </c>
      <c r="AJ97" s="150"/>
      <c r="AK97" s="99"/>
      <c r="AL97" s="99"/>
      <c r="AM97" s="99"/>
      <c r="AN97" s="99"/>
      <c r="AO97" s="99"/>
      <c r="AP97" s="99"/>
    </row>
    <row r="98" spans="1:42" ht="13.15" hidden="1" customHeight="1" outlineLevel="1" x14ac:dyDescent="0.2">
      <c r="A98" s="207" t="s">
        <v>55</v>
      </c>
      <c r="B98" s="138"/>
      <c r="C98" s="296" t="s">
        <v>42</v>
      </c>
      <c r="D98" s="296" t="s">
        <v>42</v>
      </c>
      <c r="E98" s="296" t="s">
        <v>42</v>
      </c>
      <c r="F98" s="296" t="s">
        <v>42</v>
      </c>
      <c r="G98" s="296" t="s">
        <v>42</v>
      </c>
      <c r="H98" s="296" t="s">
        <v>42</v>
      </c>
      <c r="I98" s="296" t="s">
        <v>42</v>
      </c>
      <c r="J98" s="296" t="s">
        <v>42</v>
      </c>
      <c r="K98" s="296" t="s">
        <v>42</v>
      </c>
      <c r="L98" s="296" t="s">
        <v>42</v>
      </c>
      <c r="M98" s="296" t="s">
        <v>42</v>
      </c>
      <c r="N98" s="296" t="s">
        <v>42</v>
      </c>
      <c r="O98" s="296" t="s">
        <v>42</v>
      </c>
      <c r="P98" s="296" t="s">
        <v>42</v>
      </c>
      <c r="Q98" s="296" t="s">
        <v>42</v>
      </c>
      <c r="R98" s="296" t="s">
        <v>42</v>
      </c>
      <c r="S98" s="296" t="s">
        <v>42</v>
      </c>
      <c r="T98" s="296" t="s">
        <v>42</v>
      </c>
      <c r="U98" s="296" t="s">
        <v>42</v>
      </c>
      <c r="V98" s="296" t="s">
        <v>42</v>
      </c>
      <c r="W98" s="296" t="s">
        <v>42</v>
      </c>
      <c r="X98" s="296" t="s">
        <v>42</v>
      </c>
      <c r="Y98" s="296" t="s">
        <v>42</v>
      </c>
      <c r="Z98" s="296" t="s">
        <v>42</v>
      </c>
      <c r="AA98" s="296" t="s">
        <v>42</v>
      </c>
      <c r="AB98" s="296" t="s">
        <v>42</v>
      </c>
      <c r="AC98" s="296" t="s">
        <v>42</v>
      </c>
      <c r="AD98" s="296" t="s">
        <v>42</v>
      </c>
      <c r="AE98" s="296" t="s">
        <v>42</v>
      </c>
      <c r="AF98" s="296" t="s">
        <v>42</v>
      </c>
      <c r="AG98" s="296" t="s">
        <v>42</v>
      </c>
      <c r="AH98" s="290">
        <f>ROUND(AI98/Central!$M$6,2)</f>
        <v>0</v>
      </c>
      <c r="AI98" s="239">
        <f t="shared" si="9"/>
        <v>0</v>
      </c>
      <c r="AJ98" s="150"/>
      <c r="AK98" s="99"/>
      <c r="AL98" s="99"/>
      <c r="AM98" s="99"/>
      <c r="AN98" s="99"/>
      <c r="AO98" s="99"/>
      <c r="AP98" s="99"/>
    </row>
    <row r="99" spans="1:42" ht="13.15" customHeight="1" collapsed="1" x14ac:dyDescent="0.2">
      <c r="A99" s="136" t="str">
        <f>Central!E28</f>
        <v>-</v>
      </c>
      <c r="B99" s="206">
        <f>Central!Q28</f>
        <v>0</v>
      </c>
      <c r="C99" s="296"/>
      <c r="D99" s="296"/>
      <c r="E99" s="296"/>
      <c r="F99" s="296"/>
      <c r="G99" s="296"/>
      <c r="H99" s="296"/>
      <c r="I99" s="296"/>
      <c r="J99" s="296"/>
      <c r="K99" s="296"/>
      <c r="L99" s="296"/>
      <c r="M99" s="296"/>
      <c r="N99" s="296"/>
      <c r="O99" s="296"/>
      <c r="P99" s="296"/>
      <c r="Q99" s="296"/>
      <c r="R99" s="296"/>
      <c r="S99" s="296"/>
      <c r="T99" s="296"/>
      <c r="U99" s="296"/>
      <c r="V99" s="296"/>
      <c r="W99" s="296"/>
      <c r="X99" s="296"/>
      <c r="Y99" s="296"/>
      <c r="Z99" s="296"/>
      <c r="AA99" s="296"/>
      <c r="AB99" s="296"/>
      <c r="AC99" s="296"/>
      <c r="AD99" s="296"/>
      <c r="AE99" s="296"/>
      <c r="AF99" s="296"/>
      <c r="AG99" s="296"/>
      <c r="AH99" s="290">
        <f>ROUND(AI99/Central!$M$6,2)</f>
        <v>0</v>
      </c>
      <c r="AI99" s="239">
        <f t="shared" si="9"/>
        <v>0</v>
      </c>
      <c r="AJ99" s="150"/>
      <c r="AK99" s="99"/>
      <c r="AL99" s="99"/>
      <c r="AM99" s="99"/>
      <c r="AN99" s="99"/>
      <c r="AO99" s="99"/>
      <c r="AP99" s="99"/>
    </row>
    <row r="100" spans="1:42" ht="13.15" hidden="1" customHeight="1" outlineLevel="1" x14ac:dyDescent="0.2">
      <c r="A100" s="207" t="s">
        <v>55</v>
      </c>
      <c r="B100" s="138"/>
      <c r="C100" s="296" t="s">
        <v>42</v>
      </c>
      <c r="D100" s="296" t="s">
        <v>42</v>
      </c>
      <c r="E100" s="296" t="s">
        <v>42</v>
      </c>
      <c r="F100" s="296" t="s">
        <v>42</v>
      </c>
      <c r="G100" s="296" t="s">
        <v>42</v>
      </c>
      <c r="H100" s="296" t="s">
        <v>42</v>
      </c>
      <c r="I100" s="296" t="s">
        <v>42</v>
      </c>
      <c r="J100" s="296" t="s">
        <v>42</v>
      </c>
      <c r="K100" s="296" t="s">
        <v>42</v>
      </c>
      <c r="L100" s="296" t="s">
        <v>42</v>
      </c>
      <c r="M100" s="296" t="s">
        <v>42</v>
      </c>
      <c r="N100" s="296" t="s">
        <v>42</v>
      </c>
      <c r="O100" s="296" t="s">
        <v>42</v>
      </c>
      <c r="P100" s="296" t="s">
        <v>42</v>
      </c>
      <c r="Q100" s="296" t="s">
        <v>42</v>
      </c>
      <c r="R100" s="296" t="s">
        <v>42</v>
      </c>
      <c r="S100" s="296" t="s">
        <v>42</v>
      </c>
      <c r="T100" s="296" t="s">
        <v>42</v>
      </c>
      <c r="U100" s="296" t="s">
        <v>42</v>
      </c>
      <c r="V100" s="296" t="s">
        <v>42</v>
      </c>
      <c r="W100" s="296" t="s">
        <v>42</v>
      </c>
      <c r="X100" s="296" t="s">
        <v>42</v>
      </c>
      <c r="Y100" s="296" t="s">
        <v>42</v>
      </c>
      <c r="Z100" s="296" t="s">
        <v>42</v>
      </c>
      <c r="AA100" s="296" t="s">
        <v>42</v>
      </c>
      <c r="AB100" s="296" t="s">
        <v>42</v>
      </c>
      <c r="AC100" s="296" t="s">
        <v>42</v>
      </c>
      <c r="AD100" s="296" t="s">
        <v>42</v>
      </c>
      <c r="AE100" s="296" t="s">
        <v>42</v>
      </c>
      <c r="AF100" s="296" t="s">
        <v>42</v>
      </c>
      <c r="AG100" s="296" t="s">
        <v>42</v>
      </c>
      <c r="AH100" s="290">
        <f>ROUND(AI100/Central!$M$6,2)</f>
        <v>0</v>
      </c>
      <c r="AI100" s="239">
        <f t="shared" si="9"/>
        <v>0</v>
      </c>
      <c r="AJ100" s="150"/>
      <c r="AK100" s="99"/>
      <c r="AL100" s="99"/>
      <c r="AM100" s="99"/>
      <c r="AN100" s="99"/>
      <c r="AO100" s="99"/>
      <c r="AP100" s="99"/>
    </row>
    <row r="101" spans="1:42" ht="13.15" customHeight="1" collapsed="1" x14ac:dyDescent="0.2">
      <c r="A101" s="136" t="str">
        <f>Central!E29</f>
        <v>-</v>
      </c>
      <c r="B101" s="206">
        <f>Central!Q29</f>
        <v>0</v>
      </c>
      <c r="C101" s="296"/>
      <c r="D101" s="296"/>
      <c r="E101" s="296"/>
      <c r="F101" s="296"/>
      <c r="G101" s="296"/>
      <c r="H101" s="296"/>
      <c r="I101" s="296"/>
      <c r="J101" s="296"/>
      <c r="K101" s="296"/>
      <c r="L101" s="296"/>
      <c r="M101" s="296"/>
      <c r="N101" s="296"/>
      <c r="O101" s="296"/>
      <c r="P101" s="296"/>
      <c r="Q101" s="296"/>
      <c r="R101" s="296"/>
      <c r="S101" s="296"/>
      <c r="T101" s="296"/>
      <c r="U101" s="296"/>
      <c r="V101" s="296"/>
      <c r="W101" s="296"/>
      <c r="X101" s="296"/>
      <c r="Y101" s="296"/>
      <c r="Z101" s="296"/>
      <c r="AA101" s="296"/>
      <c r="AB101" s="296"/>
      <c r="AC101" s="296"/>
      <c r="AD101" s="296"/>
      <c r="AE101" s="296"/>
      <c r="AF101" s="296"/>
      <c r="AG101" s="296"/>
      <c r="AH101" s="290">
        <f>ROUND(AI101/Central!$M$6,2)</f>
        <v>0</v>
      </c>
      <c r="AI101" s="239">
        <f t="shared" si="9"/>
        <v>0</v>
      </c>
      <c r="AJ101" s="150"/>
      <c r="AK101" s="99"/>
      <c r="AL101" s="99"/>
      <c r="AM101" s="99"/>
      <c r="AN101" s="99"/>
      <c r="AO101" s="99"/>
      <c r="AP101" s="99"/>
    </row>
    <row r="102" spans="1:42" ht="13.15" hidden="1" customHeight="1" outlineLevel="1" x14ac:dyDescent="0.2">
      <c r="A102" s="207" t="s">
        <v>55</v>
      </c>
      <c r="B102" s="138"/>
      <c r="C102" s="296" t="s">
        <v>42</v>
      </c>
      <c r="D102" s="296" t="s">
        <v>42</v>
      </c>
      <c r="E102" s="296" t="s">
        <v>42</v>
      </c>
      <c r="F102" s="296" t="s">
        <v>42</v>
      </c>
      <c r="G102" s="296" t="s">
        <v>42</v>
      </c>
      <c r="H102" s="296" t="s">
        <v>42</v>
      </c>
      <c r="I102" s="296" t="s">
        <v>42</v>
      </c>
      <c r="J102" s="296" t="s">
        <v>42</v>
      </c>
      <c r="K102" s="296" t="s">
        <v>42</v>
      </c>
      <c r="L102" s="296" t="s">
        <v>42</v>
      </c>
      <c r="M102" s="296" t="s">
        <v>42</v>
      </c>
      <c r="N102" s="296" t="s">
        <v>42</v>
      </c>
      <c r="O102" s="296" t="s">
        <v>42</v>
      </c>
      <c r="P102" s="296" t="s">
        <v>42</v>
      </c>
      <c r="Q102" s="296" t="s">
        <v>42</v>
      </c>
      <c r="R102" s="296" t="s">
        <v>42</v>
      </c>
      <c r="S102" s="296" t="s">
        <v>42</v>
      </c>
      <c r="T102" s="296" t="s">
        <v>42</v>
      </c>
      <c r="U102" s="296" t="s">
        <v>42</v>
      </c>
      <c r="V102" s="296" t="s">
        <v>42</v>
      </c>
      <c r="W102" s="296" t="s">
        <v>42</v>
      </c>
      <c r="X102" s="296" t="s">
        <v>42</v>
      </c>
      <c r="Y102" s="296" t="s">
        <v>42</v>
      </c>
      <c r="Z102" s="296" t="s">
        <v>42</v>
      </c>
      <c r="AA102" s="296" t="s">
        <v>42</v>
      </c>
      <c r="AB102" s="296" t="s">
        <v>42</v>
      </c>
      <c r="AC102" s="296" t="s">
        <v>42</v>
      </c>
      <c r="AD102" s="296" t="s">
        <v>42</v>
      </c>
      <c r="AE102" s="296" t="s">
        <v>42</v>
      </c>
      <c r="AF102" s="296" t="s">
        <v>42</v>
      </c>
      <c r="AG102" s="296" t="s">
        <v>42</v>
      </c>
      <c r="AH102" s="290">
        <f>ROUND(AI102/Central!$M$6,2)</f>
        <v>0</v>
      </c>
      <c r="AI102" s="239">
        <f t="shared" si="9"/>
        <v>0</v>
      </c>
      <c r="AJ102" s="150"/>
      <c r="AK102" s="99"/>
      <c r="AL102" s="99"/>
      <c r="AM102" s="99"/>
      <c r="AN102" s="99"/>
      <c r="AO102" s="99"/>
      <c r="AP102" s="99"/>
    </row>
    <row r="103" spans="1:42" ht="13.15" customHeight="1" collapsed="1" x14ac:dyDescent="0.2">
      <c r="A103" s="137" t="str">
        <f>Central!E30</f>
        <v>-</v>
      </c>
      <c r="B103" s="206">
        <f>Central!Q30</f>
        <v>0</v>
      </c>
      <c r="C103" s="296"/>
      <c r="D103" s="296"/>
      <c r="E103" s="296"/>
      <c r="F103" s="296"/>
      <c r="G103" s="296"/>
      <c r="H103" s="296"/>
      <c r="I103" s="296"/>
      <c r="J103" s="296"/>
      <c r="K103" s="296"/>
      <c r="L103" s="296"/>
      <c r="M103" s="296"/>
      <c r="N103" s="296"/>
      <c r="O103" s="296"/>
      <c r="P103" s="296"/>
      <c r="Q103" s="296"/>
      <c r="R103" s="296"/>
      <c r="S103" s="296"/>
      <c r="T103" s="296"/>
      <c r="U103" s="296"/>
      <c r="V103" s="296"/>
      <c r="W103" s="296"/>
      <c r="X103" s="296"/>
      <c r="Y103" s="296"/>
      <c r="Z103" s="296"/>
      <c r="AA103" s="296"/>
      <c r="AB103" s="296"/>
      <c r="AC103" s="296"/>
      <c r="AD103" s="296"/>
      <c r="AE103" s="296"/>
      <c r="AF103" s="296"/>
      <c r="AG103" s="296"/>
      <c r="AH103" s="290">
        <f>ROUND(AI103/Central!$M$6,2)</f>
        <v>0</v>
      </c>
      <c r="AI103" s="239">
        <f t="shared" si="9"/>
        <v>0</v>
      </c>
      <c r="AJ103" s="150"/>
      <c r="AK103" s="99"/>
      <c r="AL103" s="99"/>
      <c r="AM103" s="99"/>
      <c r="AN103" s="99"/>
      <c r="AO103" s="99"/>
      <c r="AP103" s="99"/>
    </row>
    <row r="104" spans="1:42" ht="13.15" hidden="1" customHeight="1" outlineLevel="1" x14ac:dyDescent="0.2">
      <c r="A104" s="207" t="s">
        <v>55</v>
      </c>
      <c r="B104" s="138"/>
      <c r="C104" s="223" t="s">
        <v>42</v>
      </c>
      <c r="D104" s="223" t="s">
        <v>42</v>
      </c>
      <c r="E104" s="223" t="s">
        <v>42</v>
      </c>
      <c r="F104" s="223" t="s">
        <v>42</v>
      </c>
      <c r="G104" s="223" t="s">
        <v>42</v>
      </c>
      <c r="H104" s="223" t="s">
        <v>42</v>
      </c>
      <c r="I104" s="223" t="s">
        <v>42</v>
      </c>
      <c r="J104" s="223" t="s">
        <v>42</v>
      </c>
      <c r="K104" s="223" t="s">
        <v>42</v>
      </c>
      <c r="L104" s="223" t="s">
        <v>42</v>
      </c>
      <c r="M104" s="223" t="s">
        <v>42</v>
      </c>
      <c r="N104" s="223" t="s">
        <v>42</v>
      </c>
      <c r="O104" s="223" t="s">
        <v>42</v>
      </c>
      <c r="P104" s="223" t="s">
        <v>42</v>
      </c>
      <c r="Q104" s="223" t="s">
        <v>42</v>
      </c>
      <c r="R104" s="223" t="s">
        <v>42</v>
      </c>
      <c r="S104" s="223" t="s">
        <v>42</v>
      </c>
      <c r="T104" s="223" t="s">
        <v>42</v>
      </c>
      <c r="U104" s="223" t="s">
        <v>42</v>
      </c>
      <c r="V104" s="223" t="s">
        <v>42</v>
      </c>
      <c r="W104" s="223" t="s">
        <v>42</v>
      </c>
      <c r="X104" s="223" t="s">
        <v>42</v>
      </c>
      <c r="Y104" s="223" t="s">
        <v>42</v>
      </c>
      <c r="Z104" s="223" t="s">
        <v>42</v>
      </c>
      <c r="AA104" s="223" t="s">
        <v>42</v>
      </c>
      <c r="AB104" s="223" t="s">
        <v>42</v>
      </c>
      <c r="AC104" s="223" t="s">
        <v>42</v>
      </c>
      <c r="AD104" s="223" t="s">
        <v>42</v>
      </c>
      <c r="AE104" s="223" t="s">
        <v>42</v>
      </c>
      <c r="AF104" s="223" t="s">
        <v>42</v>
      </c>
      <c r="AG104" s="223" t="s">
        <v>42</v>
      </c>
      <c r="AH104" s="241">
        <f>ROUND(AI104/Central!$M$6,2)</f>
        <v>0</v>
      </c>
      <c r="AI104" s="222"/>
      <c r="AJ104" s="150"/>
      <c r="AK104" s="99"/>
      <c r="AL104" s="99"/>
      <c r="AM104" s="99"/>
      <c r="AN104" s="99"/>
      <c r="AO104" s="99"/>
      <c r="AP104" s="99"/>
    </row>
    <row r="105" spans="1:42" ht="13.15" hidden="1" customHeight="1" collapsed="1" x14ac:dyDescent="0.2">
      <c r="A105" s="143"/>
      <c r="B105" s="205"/>
      <c r="C105" s="224"/>
      <c r="D105" s="224"/>
      <c r="E105" s="224"/>
      <c r="F105" s="224"/>
      <c r="G105" s="224"/>
      <c r="H105" s="224"/>
      <c r="I105" s="224"/>
      <c r="J105" s="224"/>
      <c r="K105" s="224"/>
      <c r="L105" s="224"/>
      <c r="M105" s="224"/>
      <c r="N105" s="224"/>
      <c r="O105" s="224"/>
      <c r="P105" s="224"/>
      <c r="Q105" s="224"/>
      <c r="R105" s="224"/>
      <c r="S105" s="224"/>
      <c r="T105" s="224"/>
      <c r="U105" s="224"/>
      <c r="V105" s="224"/>
      <c r="W105" s="224"/>
      <c r="X105" s="224"/>
      <c r="Y105" s="224"/>
      <c r="Z105" s="224"/>
      <c r="AA105" s="224"/>
      <c r="AB105" s="224"/>
      <c r="AC105" s="224"/>
      <c r="AD105" s="224"/>
      <c r="AE105" s="224"/>
      <c r="AF105" s="224"/>
      <c r="AG105" s="224"/>
      <c r="AH105" s="241">
        <f>ROUND(AI105/Central!$M$6,2)</f>
        <v>0</v>
      </c>
      <c r="AI105" s="230"/>
      <c r="AJ105" s="102"/>
      <c r="AK105" s="99"/>
      <c r="AL105" s="99"/>
      <c r="AM105" s="99"/>
      <c r="AN105" s="99"/>
      <c r="AO105" s="99"/>
      <c r="AP105" s="99"/>
    </row>
    <row r="106" spans="1:42" s="128" customFormat="1" ht="16.5" hidden="1" customHeight="1" x14ac:dyDescent="0.2">
      <c r="A106" s="139" t="s">
        <v>56</v>
      </c>
      <c r="B106" s="135"/>
      <c r="C106" s="225">
        <f>SUM(C107:C109)</f>
        <v>0</v>
      </c>
      <c r="D106" s="225">
        <f>SUM(D107:D109)</f>
        <v>0</v>
      </c>
      <c r="E106" s="225">
        <f>SUM(E107:E109)</f>
        <v>0</v>
      </c>
      <c r="F106" s="225">
        <f>SUM(F107:F109)</f>
        <v>0</v>
      </c>
      <c r="G106" s="225">
        <f>SUM(G107:G110)</f>
        <v>0</v>
      </c>
      <c r="H106" s="225">
        <f t="shared" ref="H106:AG106" si="10">SUM(H107:H110)</f>
        <v>0</v>
      </c>
      <c r="I106" s="225">
        <f t="shared" si="10"/>
        <v>0</v>
      </c>
      <c r="J106" s="225">
        <f t="shared" si="10"/>
        <v>0</v>
      </c>
      <c r="K106" s="225">
        <f t="shared" si="10"/>
        <v>0</v>
      </c>
      <c r="L106" s="225">
        <f t="shared" si="10"/>
        <v>0</v>
      </c>
      <c r="M106" s="225">
        <f t="shared" si="10"/>
        <v>0</v>
      </c>
      <c r="N106" s="225">
        <f t="shared" si="10"/>
        <v>0</v>
      </c>
      <c r="O106" s="225">
        <f t="shared" si="10"/>
        <v>0</v>
      </c>
      <c r="P106" s="225">
        <f t="shared" si="10"/>
        <v>0</v>
      </c>
      <c r="Q106" s="225">
        <f t="shared" si="10"/>
        <v>0</v>
      </c>
      <c r="R106" s="225">
        <f t="shared" si="10"/>
        <v>0</v>
      </c>
      <c r="S106" s="225">
        <f t="shared" si="10"/>
        <v>0</v>
      </c>
      <c r="T106" s="225">
        <f t="shared" si="10"/>
        <v>0</v>
      </c>
      <c r="U106" s="225">
        <f t="shared" si="10"/>
        <v>0</v>
      </c>
      <c r="V106" s="225">
        <f t="shared" si="10"/>
        <v>0</v>
      </c>
      <c r="W106" s="225">
        <f t="shared" si="10"/>
        <v>0</v>
      </c>
      <c r="X106" s="225">
        <f t="shared" si="10"/>
        <v>0</v>
      </c>
      <c r="Y106" s="225">
        <f t="shared" si="10"/>
        <v>0</v>
      </c>
      <c r="Z106" s="225">
        <f t="shared" si="10"/>
        <v>0</v>
      </c>
      <c r="AA106" s="225">
        <f t="shared" si="10"/>
        <v>0</v>
      </c>
      <c r="AB106" s="225">
        <f t="shared" si="10"/>
        <v>0</v>
      </c>
      <c r="AC106" s="225">
        <f t="shared" si="10"/>
        <v>0</v>
      </c>
      <c r="AD106" s="225">
        <f t="shared" si="10"/>
        <v>0</v>
      </c>
      <c r="AE106" s="225">
        <f t="shared" si="10"/>
        <v>0</v>
      </c>
      <c r="AF106" s="225">
        <f t="shared" si="10"/>
        <v>0</v>
      </c>
      <c r="AG106" s="225">
        <f t="shared" si="10"/>
        <v>0</v>
      </c>
      <c r="AH106" s="241">
        <f>ROUND(AI106/Central!$M$6,2)</f>
        <v>0</v>
      </c>
      <c r="AI106" s="225"/>
      <c r="AJ106" s="151"/>
    </row>
    <row r="107" spans="1:42" ht="13.15" hidden="1" customHeight="1" x14ac:dyDescent="0.2">
      <c r="A107" s="136" t="s">
        <v>56</v>
      </c>
      <c r="B107" s="137"/>
      <c r="C107" s="221"/>
      <c r="D107" s="221"/>
      <c r="E107" s="221"/>
      <c r="F107" s="221"/>
      <c r="G107" s="221"/>
      <c r="H107" s="221"/>
      <c r="I107" s="221"/>
      <c r="J107" s="221"/>
      <c r="K107" s="221"/>
      <c r="L107" s="221"/>
      <c r="M107" s="221"/>
      <c r="N107" s="221"/>
      <c r="O107" s="221"/>
      <c r="P107" s="221"/>
      <c r="Q107" s="221"/>
      <c r="R107" s="221"/>
      <c r="S107" s="221"/>
      <c r="T107" s="221"/>
      <c r="U107" s="221"/>
      <c r="V107" s="221"/>
      <c r="W107" s="221"/>
      <c r="X107" s="221"/>
      <c r="Y107" s="221"/>
      <c r="Z107" s="221"/>
      <c r="AA107" s="221"/>
      <c r="AB107" s="221"/>
      <c r="AC107" s="221"/>
      <c r="AD107" s="221"/>
      <c r="AE107" s="221"/>
      <c r="AF107" s="221"/>
      <c r="AG107" s="221"/>
      <c r="AH107" s="241">
        <f>ROUND(AI107/Central!$M$6,2)</f>
        <v>0</v>
      </c>
      <c r="AI107" s="222"/>
      <c r="AJ107" s="150"/>
      <c r="AK107" s="99"/>
      <c r="AL107" s="99"/>
      <c r="AM107" s="99"/>
      <c r="AN107" s="99"/>
      <c r="AO107" s="99"/>
      <c r="AP107" s="99"/>
    </row>
    <row r="108" spans="1:42" ht="13.15" hidden="1" customHeight="1" x14ac:dyDescent="0.2">
      <c r="A108" s="136"/>
      <c r="B108" s="137"/>
      <c r="C108" s="221"/>
      <c r="D108" s="221"/>
      <c r="E108" s="221"/>
      <c r="F108" s="221"/>
      <c r="G108" s="221"/>
      <c r="H108" s="221"/>
      <c r="I108" s="221"/>
      <c r="J108" s="221"/>
      <c r="K108" s="221"/>
      <c r="L108" s="221"/>
      <c r="M108" s="221"/>
      <c r="N108" s="221"/>
      <c r="O108" s="221"/>
      <c r="P108" s="221"/>
      <c r="Q108" s="221"/>
      <c r="R108" s="221"/>
      <c r="S108" s="221"/>
      <c r="T108" s="221"/>
      <c r="U108" s="221"/>
      <c r="V108" s="221"/>
      <c r="W108" s="221"/>
      <c r="X108" s="221"/>
      <c r="Y108" s="221"/>
      <c r="Z108" s="221"/>
      <c r="AA108" s="221"/>
      <c r="AB108" s="221"/>
      <c r="AC108" s="221"/>
      <c r="AD108" s="221"/>
      <c r="AE108" s="221"/>
      <c r="AF108" s="221"/>
      <c r="AG108" s="221"/>
      <c r="AH108" s="241">
        <f>ROUND(AI108/Central!$M$6,2)</f>
        <v>0</v>
      </c>
      <c r="AI108" s="222"/>
      <c r="AJ108" s="150"/>
      <c r="AK108" s="99"/>
      <c r="AL108" s="99"/>
      <c r="AM108" s="99"/>
      <c r="AN108" s="99"/>
      <c r="AO108" s="99"/>
      <c r="AP108" s="99"/>
    </row>
    <row r="109" spans="1:42" ht="13.15" hidden="1" customHeight="1" x14ac:dyDescent="0.2">
      <c r="A109" s="136"/>
      <c r="B109" s="137"/>
      <c r="C109" s="221"/>
      <c r="D109" s="221"/>
      <c r="E109" s="221"/>
      <c r="F109" s="221"/>
      <c r="G109" s="221"/>
      <c r="H109" s="221"/>
      <c r="I109" s="221"/>
      <c r="J109" s="221"/>
      <c r="K109" s="221"/>
      <c r="L109" s="221"/>
      <c r="M109" s="221"/>
      <c r="N109" s="221"/>
      <c r="O109" s="221"/>
      <c r="P109" s="221"/>
      <c r="Q109" s="221"/>
      <c r="R109" s="221"/>
      <c r="S109" s="221"/>
      <c r="T109" s="221"/>
      <c r="U109" s="221"/>
      <c r="V109" s="221"/>
      <c r="W109" s="221"/>
      <c r="X109" s="221"/>
      <c r="Y109" s="221"/>
      <c r="Z109" s="221"/>
      <c r="AA109" s="221"/>
      <c r="AB109" s="221"/>
      <c r="AC109" s="221"/>
      <c r="AD109" s="221"/>
      <c r="AE109" s="221"/>
      <c r="AF109" s="221"/>
      <c r="AG109" s="221"/>
      <c r="AH109" s="241">
        <f>ROUND(AI109/Central!$M$6,2)</f>
        <v>0</v>
      </c>
      <c r="AI109" s="222"/>
      <c r="AJ109" s="150"/>
      <c r="AK109" s="99"/>
      <c r="AL109" s="99"/>
      <c r="AM109" s="99"/>
      <c r="AN109" s="99"/>
      <c r="AO109" s="99"/>
      <c r="AP109" s="99"/>
    </row>
    <row r="110" spans="1:42" s="131" customFormat="1" ht="13.15" hidden="1" customHeight="1" x14ac:dyDescent="0.2">
      <c r="A110" s="140"/>
      <c r="B110" s="141"/>
      <c r="C110" s="221"/>
      <c r="D110" s="221"/>
      <c r="E110" s="221"/>
      <c r="F110" s="221"/>
      <c r="G110" s="226"/>
      <c r="H110" s="226"/>
      <c r="I110" s="226"/>
      <c r="J110" s="226"/>
      <c r="K110" s="226"/>
      <c r="L110" s="226"/>
      <c r="M110" s="226"/>
      <c r="N110" s="226"/>
      <c r="O110" s="226"/>
      <c r="P110" s="226"/>
      <c r="Q110" s="226"/>
      <c r="R110" s="226"/>
      <c r="S110" s="226"/>
      <c r="T110" s="226"/>
      <c r="U110" s="226"/>
      <c r="V110" s="226"/>
      <c r="W110" s="226"/>
      <c r="X110" s="226"/>
      <c r="Y110" s="226"/>
      <c r="Z110" s="226"/>
      <c r="AA110" s="226"/>
      <c r="AB110" s="226"/>
      <c r="AC110" s="226"/>
      <c r="AD110" s="226"/>
      <c r="AE110" s="226"/>
      <c r="AF110" s="226"/>
      <c r="AG110" s="226"/>
      <c r="AH110" s="241">
        <f>ROUND(AI110/Central!$M$6,2)</f>
        <v>0</v>
      </c>
      <c r="AI110" s="227"/>
      <c r="AJ110" s="152"/>
      <c r="AK110" s="118"/>
      <c r="AL110" s="118"/>
      <c r="AM110" s="118"/>
      <c r="AN110" s="118"/>
      <c r="AO110" s="118"/>
      <c r="AP110" s="118"/>
    </row>
    <row r="111" spans="1:42" hidden="1" x14ac:dyDescent="0.2">
      <c r="A111" s="145"/>
      <c r="B111" s="146"/>
      <c r="C111" s="147"/>
      <c r="D111" s="147"/>
      <c r="E111" s="147"/>
      <c r="F111" s="147"/>
      <c r="G111" s="147"/>
      <c r="H111" s="147"/>
      <c r="I111" s="147"/>
      <c r="J111" s="147"/>
      <c r="K111" s="147"/>
      <c r="L111" s="147"/>
      <c r="M111" s="147"/>
      <c r="N111" s="147"/>
      <c r="O111" s="147"/>
      <c r="P111" s="147"/>
      <c r="Q111" s="147"/>
      <c r="R111" s="147"/>
      <c r="S111" s="147"/>
      <c r="T111" s="147"/>
      <c r="U111" s="147"/>
      <c r="V111" s="147"/>
      <c r="W111" s="147"/>
      <c r="X111" s="147"/>
      <c r="Y111" s="147"/>
      <c r="Z111" s="147"/>
      <c r="AA111" s="147"/>
      <c r="AB111" s="147"/>
      <c r="AC111" s="147"/>
      <c r="AD111" s="147"/>
      <c r="AE111" s="147"/>
      <c r="AF111" s="147"/>
      <c r="AG111" s="147"/>
      <c r="AH111" s="241">
        <f>ROUND(AI111/Central!$M$6,2)</f>
        <v>0</v>
      </c>
      <c r="AI111" s="100"/>
      <c r="AJ111" s="126"/>
      <c r="AK111" s="99"/>
      <c r="AL111" s="99"/>
      <c r="AM111" s="99"/>
      <c r="AN111" s="99"/>
      <c r="AO111" s="99"/>
      <c r="AP111" s="99"/>
    </row>
    <row r="112" spans="1:42" x14ac:dyDescent="0.2">
      <c r="A112" s="129"/>
      <c r="B112" s="104"/>
      <c r="C112" s="130"/>
      <c r="D112" s="130"/>
      <c r="E112" s="130"/>
      <c r="F112" s="130"/>
      <c r="G112" s="130"/>
      <c r="H112" s="130"/>
      <c r="I112" s="130"/>
      <c r="J112" s="130"/>
      <c r="K112" s="130"/>
      <c r="L112" s="130"/>
      <c r="M112" s="130"/>
      <c r="N112" s="130"/>
      <c r="O112" s="130"/>
      <c r="P112" s="130"/>
      <c r="Q112" s="130"/>
      <c r="R112" s="130"/>
      <c r="S112" s="130"/>
      <c r="T112" s="130"/>
      <c r="U112" s="130"/>
      <c r="V112" s="130"/>
      <c r="W112" s="130"/>
      <c r="X112" s="130"/>
      <c r="Y112" s="130"/>
      <c r="Z112" s="130"/>
      <c r="AA112" s="130"/>
      <c r="AB112" s="130"/>
      <c r="AC112" s="130"/>
      <c r="AD112" s="130"/>
      <c r="AE112" s="130"/>
      <c r="AF112" s="130"/>
      <c r="AG112" s="130"/>
      <c r="AH112" s="130"/>
      <c r="AI112" s="130"/>
      <c r="AJ112" s="102"/>
      <c r="AK112" s="99"/>
      <c r="AL112" s="99"/>
      <c r="AM112" s="99"/>
      <c r="AN112" s="99"/>
      <c r="AO112" s="99"/>
      <c r="AP112" s="99"/>
    </row>
    <row r="113" spans="1:42" x14ac:dyDescent="0.2">
      <c r="A113" s="243"/>
      <c r="B113" s="96"/>
      <c r="C113" s="99"/>
      <c r="D113" s="99"/>
      <c r="E113" s="99"/>
      <c r="F113" s="99"/>
      <c r="G113" s="99"/>
      <c r="H113" s="99"/>
      <c r="I113" s="99"/>
      <c r="J113" s="99"/>
      <c r="K113" s="99"/>
      <c r="L113" s="99"/>
      <c r="M113" s="96"/>
      <c r="N113" s="99"/>
      <c r="O113" s="102"/>
      <c r="P113" s="99"/>
      <c r="Q113" s="99"/>
      <c r="R113" s="99"/>
      <c r="S113" s="99"/>
      <c r="T113" s="99"/>
      <c r="U113" s="99"/>
      <c r="V113" s="99"/>
      <c r="W113" s="99"/>
      <c r="X113" s="99"/>
      <c r="Y113" s="99"/>
      <c r="Z113" s="99"/>
      <c r="AA113" s="99"/>
      <c r="AB113" s="99"/>
      <c r="AC113" s="99"/>
      <c r="AD113" s="99"/>
      <c r="AE113" s="100"/>
      <c r="AF113" s="101"/>
      <c r="AG113" s="99"/>
      <c r="AH113" s="99"/>
      <c r="AI113" s="99"/>
      <c r="AJ113" s="99"/>
      <c r="AK113" s="99"/>
      <c r="AL113" s="99"/>
      <c r="AM113" s="99"/>
      <c r="AN113" s="99"/>
      <c r="AO113" s="99"/>
      <c r="AP113" s="99"/>
    </row>
    <row r="114" spans="1:42" x14ac:dyDescent="0.2">
      <c r="B114" s="99"/>
      <c r="C114" s="99"/>
      <c r="D114" s="99"/>
      <c r="E114" s="99"/>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99"/>
      <c r="AD114" s="99"/>
      <c r="AE114" s="100"/>
      <c r="AF114" s="102"/>
      <c r="AG114" s="99"/>
      <c r="AH114" s="99"/>
      <c r="AI114" s="99"/>
      <c r="AJ114" s="99"/>
      <c r="AK114" s="99"/>
      <c r="AL114" s="99"/>
      <c r="AM114" s="99"/>
      <c r="AN114" s="99"/>
      <c r="AO114" s="99"/>
      <c r="AP114" s="99"/>
    </row>
    <row r="115" spans="1:42" x14ac:dyDescent="0.2">
      <c r="B115" s="99"/>
      <c r="C115" s="99"/>
      <c r="D115" s="99"/>
      <c r="E115" s="99"/>
      <c r="F115" s="99"/>
      <c r="G115" s="99"/>
      <c r="H115" s="99"/>
      <c r="I115" s="99"/>
      <c r="J115" s="99"/>
      <c r="K115" s="99"/>
      <c r="L115" s="99"/>
      <c r="M115" s="99"/>
      <c r="N115" s="99"/>
      <c r="O115" s="99"/>
      <c r="P115" s="99"/>
      <c r="Q115" s="99"/>
      <c r="R115" s="99"/>
      <c r="S115" s="99"/>
      <c r="T115" s="99"/>
      <c r="U115" s="99"/>
      <c r="V115" s="99"/>
      <c r="W115" s="99"/>
      <c r="X115" s="99"/>
      <c r="Y115" s="99"/>
      <c r="Z115" s="99"/>
      <c r="AA115" s="99"/>
      <c r="AB115" s="99"/>
      <c r="AC115" s="99"/>
      <c r="AD115" s="99"/>
      <c r="AE115" s="99"/>
      <c r="AF115" s="99"/>
      <c r="AG115" s="99"/>
      <c r="AH115" s="99"/>
      <c r="AI115" s="99"/>
      <c r="AJ115" s="99"/>
      <c r="AK115" s="99"/>
      <c r="AL115" s="99"/>
      <c r="AM115" s="99"/>
      <c r="AN115" s="99"/>
      <c r="AO115" s="99"/>
      <c r="AP115" s="99"/>
    </row>
    <row r="116" spans="1:42" x14ac:dyDescent="0.2">
      <c r="B116" s="99"/>
      <c r="C116" s="99"/>
      <c r="D116" s="99"/>
      <c r="E116" s="99"/>
      <c r="F116" s="99"/>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c r="AG116" s="99"/>
      <c r="AH116" s="99"/>
      <c r="AI116" s="99"/>
      <c r="AJ116" s="99"/>
      <c r="AK116" s="99"/>
      <c r="AL116" s="99"/>
      <c r="AM116" s="99"/>
      <c r="AN116" s="99"/>
      <c r="AO116" s="99"/>
      <c r="AP116" s="99"/>
    </row>
    <row r="117" spans="1:42" x14ac:dyDescent="0.2">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99"/>
      <c r="AK117" s="99"/>
      <c r="AL117" s="99"/>
      <c r="AM117" s="99"/>
      <c r="AN117" s="99"/>
      <c r="AO117" s="99"/>
      <c r="AP117" s="99"/>
    </row>
    <row r="118" spans="1:42" x14ac:dyDescent="0.2">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99"/>
      <c r="AL118" s="99"/>
      <c r="AM118" s="99"/>
      <c r="AN118" s="99"/>
      <c r="AO118" s="99"/>
      <c r="AP118" s="99"/>
    </row>
    <row r="119" spans="1:42" x14ac:dyDescent="0.2">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c r="AG119" s="99"/>
      <c r="AH119" s="99"/>
      <c r="AI119" s="99"/>
      <c r="AJ119" s="99"/>
      <c r="AK119" s="99"/>
      <c r="AL119" s="99"/>
      <c r="AM119" s="99"/>
      <c r="AN119" s="99"/>
      <c r="AO119" s="99"/>
      <c r="AP119" s="99"/>
    </row>
    <row r="120" spans="1:42" x14ac:dyDescent="0.2">
      <c r="AG120" s="127"/>
      <c r="AH120" s="127"/>
      <c r="AI120" s="127"/>
    </row>
    <row r="122" spans="1:42" x14ac:dyDescent="0.2">
      <c r="A122" s="127"/>
      <c r="B122" s="127"/>
      <c r="AF122" s="5"/>
    </row>
  </sheetData>
  <mergeCells count="19">
    <mergeCell ref="AF1:AH2"/>
    <mergeCell ref="N3:P3"/>
    <mergeCell ref="Q3:S3"/>
    <mergeCell ref="T3:V3"/>
    <mergeCell ref="W3:Y3"/>
    <mergeCell ref="Z3:AB3"/>
    <mergeCell ref="AC3:AE3"/>
    <mergeCell ref="AF3:AH3"/>
    <mergeCell ref="N1:P2"/>
    <mergeCell ref="Q1:S2"/>
    <mergeCell ref="T1:V2"/>
    <mergeCell ref="W1:Y2"/>
    <mergeCell ref="B4:D4"/>
    <mergeCell ref="A42:B42"/>
    <mergeCell ref="A74:B74"/>
    <mergeCell ref="Z1:AB2"/>
    <mergeCell ref="AC1:AE2"/>
    <mergeCell ref="B1:J1"/>
    <mergeCell ref="K1:M1"/>
  </mergeCells>
  <conditionalFormatting sqref="C7:AG7">
    <cfRule type="expression" dxfId="4" priority="1" stopIfTrue="1">
      <formula>C6&gt;=6</formula>
    </cfRule>
  </conditionalFormatting>
  <conditionalFormatting sqref="C7">
    <cfRule type="containsText" dxfId="3" priority="2" stopIfTrue="1" operator="containsText" text="Sa;So">
      <formula>NOT(ISERROR(SEARCH("Sa;So",C7)))</formula>
    </cfRule>
  </conditionalFormatting>
  <conditionalFormatting sqref="AF3:AI3">
    <cfRule type="expression" dxfId="2" priority="3" stopIfTrue="1">
      <formula>$AF$3&gt;$D$5</formula>
    </cfRule>
  </conditionalFormatting>
  <conditionalFormatting sqref="C9:AG9">
    <cfRule type="expression" dxfId="1" priority="4" stopIfTrue="1">
      <formula>C9&gt;$C$5</formula>
    </cfRule>
  </conditionalFormatting>
  <conditionalFormatting sqref="Z3:AB3">
    <cfRule type="expression" dxfId="0" priority="5" stopIfTrue="1">
      <formula>$AH$9&gt;$E$5</formula>
    </cfRule>
  </conditionalFormatting>
  <pageMargins left="0.39370078740157483" right="0.39370078740157483" top="0.55118110236220474" bottom="0.31496062992125984" header="0.39370078740157483" footer="0.31496062992125984"/>
  <pageSetup paperSize="9" scale="62" orientation="landscape" r:id="rId1"/>
  <headerFooter>
    <oddHeader>&amp;A</oddHeader>
    <oddFooter>&amp;Z&amp;F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pageSetUpPr fitToPage="1"/>
  </sheetPr>
  <dimension ref="A1:U69"/>
  <sheetViews>
    <sheetView showGridLines="0" showZeros="0" topLeftCell="C1" zoomScale="70" zoomScaleNormal="70" zoomScalePageLayoutView="200" workbookViewId="0">
      <pane ySplit="1" topLeftCell="A2" activePane="bottomLeft" state="frozen"/>
      <selection activeCell="B1" sqref="B1"/>
      <selection pane="bottomLeft" activeCell="C1" sqref="C1"/>
    </sheetView>
  </sheetViews>
  <sheetFormatPr baseColWidth="10" defaultRowHeight="12.75" x14ac:dyDescent="0.2"/>
  <cols>
    <col min="1" max="2" width="8.28515625" style="100" hidden="1" customWidth="1"/>
    <col min="3" max="3" width="18.28515625" style="100" customWidth="1"/>
    <col min="4" max="18" width="9.28515625" style="100" customWidth="1"/>
    <col min="19" max="19" width="4" style="100" customWidth="1"/>
    <col min="20" max="20" width="9.28515625" style="100" customWidth="1"/>
    <col min="21" max="16384" width="11.42578125" style="100"/>
  </cols>
  <sheetData>
    <row r="1" spans="1:20" s="99" customFormat="1" ht="20.25" customHeight="1" x14ac:dyDescent="0.2">
      <c r="C1" s="114" t="str">
        <f>"SUMMARY Project days for business year " &amp; YEAR(Central!H3)  &amp; " for " &amp; D3</f>
        <v>SUMMARY Project days for business year 2024 for 0</v>
      </c>
      <c r="D1" s="119"/>
      <c r="E1" s="119"/>
      <c r="F1" s="119"/>
      <c r="G1" s="119"/>
      <c r="H1" s="119"/>
      <c r="I1" s="120"/>
      <c r="J1" s="120"/>
      <c r="Q1" s="203"/>
      <c r="R1" s="203"/>
      <c r="T1" s="202">
        <f>Central!I1</f>
        <v>0</v>
      </c>
    </row>
    <row r="2" spans="1:20" s="99" customFormat="1" ht="12.75" customHeight="1" thickBot="1" x14ac:dyDescent="0.25">
      <c r="C2" s="119"/>
      <c r="D2" s="119"/>
      <c r="E2" s="119"/>
      <c r="F2" s="119"/>
      <c r="G2" s="119"/>
      <c r="H2" s="119"/>
      <c r="I2" s="115"/>
      <c r="J2" s="115"/>
    </row>
    <row r="3" spans="1:20" s="99" customFormat="1" ht="13.5" customHeight="1" thickBot="1" x14ac:dyDescent="0.25">
      <c r="C3" s="96" t="s">
        <v>43</v>
      </c>
      <c r="D3" s="192">
        <f>Central!H4</f>
        <v>0</v>
      </c>
      <c r="E3" s="86"/>
      <c r="F3" s="96"/>
      <c r="G3" s="116"/>
      <c r="H3" s="116"/>
      <c r="I3" s="116"/>
      <c r="J3" s="116"/>
      <c r="P3" s="231" t="s">
        <v>63</v>
      </c>
      <c r="Q3" s="232"/>
      <c r="R3" s="232"/>
      <c r="S3" s="232"/>
      <c r="T3" s="233" t="e">
        <f ca="1">Central!M3-'Total Project'!T26-'Total Project'!T47-'Total Project'!T68</f>
        <v>#VALUE!</v>
      </c>
    </row>
    <row r="4" spans="1:20" s="99" customFormat="1" x14ac:dyDescent="0.2">
      <c r="C4" s="96" t="s">
        <v>46</v>
      </c>
      <c r="D4" s="192" t="str">
        <f>Central!H5</f>
        <v>Leibniz Universität Hannover</v>
      </c>
      <c r="E4" s="86"/>
      <c r="F4" s="96"/>
    </row>
    <row r="5" spans="1:20" s="99" customFormat="1" x14ac:dyDescent="0.2">
      <c r="C5" s="99" t="s">
        <v>77</v>
      </c>
      <c r="D5" s="192" t="str">
        <f>Central!H6</f>
        <v>staff category</v>
      </c>
      <c r="E5" s="183"/>
      <c r="F5" s="183"/>
      <c r="G5" s="100"/>
      <c r="I5" s="100"/>
      <c r="J5" s="100"/>
    </row>
    <row r="6" spans="1:20" s="99" customFormat="1" hidden="1" x14ac:dyDescent="0.2">
      <c r="D6" s="193">
        <v>1</v>
      </c>
      <c r="E6" s="194">
        <v>2</v>
      </c>
      <c r="F6" s="193">
        <v>3</v>
      </c>
      <c r="G6" s="194">
        <v>4</v>
      </c>
      <c r="H6" s="193">
        <v>5</v>
      </c>
      <c r="I6" s="194">
        <v>6</v>
      </c>
      <c r="J6" s="193">
        <v>7</v>
      </c>
      <c r="K6" s="194">
        <v>8</v>
      </c>
      <c r="L6" s="193">
        <v>9</v>
      </c>
      <c r="M6" s="194">
        <v>10</v>
      </c>
      <c r="N6" s="193">
        <v>11</v>
      </c>
      <c r="O6" s="194">
        <v>12</v>
      </c>
      <c r="P6" s="193">
        <v>13</v>
      </c>
      <c r="Q6" s="194">
        <v>14</v>
      </c>
      <c r="R6" s="193">
        <v>15</v>
      </c>
    </row>
    <row r="7" spans="1:20" s="99" customFormat="1" x14ac:dyDescent="0.2">
      <c r="G7" s="117"/>
      <c r="H7" s="117"/>
      <c r="I7" s="117"/>
      <c r="J7" s="117"/>
    </row>
    <row r="8" spans="1:20" ht="18.75" thickBot="1" x14ac:dyDescent="0.25">
      <c r="C8" s="318" t="str">
        <f>Central!A12</f>
        <v xml:space="preserve">Horizon Europe Project: - Nr: </v>
      </c>
      <c r="D8" s="318"/>
      <c r="E8" s="318"/>
      <c r="F8" s="318"/>
      <c r="G8" s="318"/>
      <c r="H8" s="318"/>
      <c r="I8" s="318"/>
      <c r="J8" s="318"/>
      <c r="K8" s="318"/>
      <c r="L8" s="318"/>
      <c r="M8" s="318"/>
      <c r="N8" s="318"/>
      <c r="O8" s="318"/>
      <c r="P8" s="318"/>
      <c r="Q8" s="318"/>
      <c r="R8" s="318"/>
      <c r="S8" s="275"/>
      <c r="T8" s="275"/>
    </row>
    <row r="9" spans="1:20" ht="13.5" hidden="1" thickBot="1" x14ac:dyDescent="0.25">
      <c r="A9" s="165" t="s">
        <v>49</v>
      </c>
      <c r="B9" s="165"/>
      <c r="C9" s="163" t="str">
        <f>Central!$B$16</f>
        <v>AH</v>
      </c>
      <c r="D9" s="163">
        <f>Central!$B$17</f>
        <v>11</v>
      </c>
      <c r="E9" s="163">
        <f>D9+2</f>
        <v>13</v>
      </c>
      <c r="F9" s="163">
        <f t="shared" ref="F9:R9" si="0">E9+2</f>
        <v>15</v>
      </c>
      <c r="G9" s="163">
        <f t="shared" si="0"/>
        <v>17</v>
      </c>
      <c r="H9" s="163">
        <f t="shared" si="0"/>
        <v>19</v>
      </c>
      <c r="I9" s="163">
        <f t="shared" si="0"/>
        <v>21</v>
      </c>
      <c r="J9" s="163">
        <f t="shared" si="0"/>
        <v>23</v>
      </c>
      <c r="K9" s="163">
        <f t="shared" si="0"/>
        <v>25</v>
      </c>
      <c r="L9" s="163">
        <f t="shared" si="0"/>
        <v>27</v>
      </c>
      <c r="M9" s="163">
        <f t="shared" si="0"/>
        <v>29</v>
      </c>
      <c r="N9" s="163">
        <f t="shared" si="0"/>
        <v>31</v>
      </c>
      <c r="O9" s="163">
        <f t="shared" si="0"/>
        <v>33</v>
      </c>
      <c r="P9" s="163">
        <f t="shared" si="0"/>
        <v>35</v>
      </c>
      <c r="Q9" s="163">
        <f t="shared" si="0"/>
        <v>37</v>
      </c>
      <c r="R9" s="163">
        <f t="shared" si="0"/>
        <v>39</v>
      </c>
      <c r="S9" s="163"/>
      <c r="T9" s="159"/>
    </row>
    <row r="10" spans="1:20" ht="13.5" hidden="1" thickBot="1" x14ac:dyDescent="0.25">
      <c r="A10" s="165" t="s">
        <v>50</v>
      </c>
      <c r="B10" s="165"/>
      <c r="C10" s="163" t="str">
        <f>Central!$B$18</f>
        <v>I</v>
      </c>
      <c r="D10" s="163">
        <f>Central!$B$19</f>
        <v>16</v>
      </c>
      <c r="E10" s="163">
        <f>D10+1</f>
        <v>17</v>
      </c>
      <c r="F10" s="163">
        <f t="shared" ref="F10:R10" si="1">E10+1</f>
        <v>18</v>
      </c>
      <c r="G10" s="163">
        <f t="shared" si="1"/>
        <v>19</v>
      </c>
      <c r="H10" s="163">
        <f t="shared" si="1"/>
        <v>20</v>
      </c>
      <c r="I10" s="163">
        <f t="shared" si="1"/>
        <v>21</v>
      </c>
      <c r="J10" s="163">
        <f t="shared" si="1"/>
        <v>22</v>
      </c>
      <c r="K10" s="163">
        <f t="shared" si="1"/>
        <v>23</v>
      </c>
      <c r="L10" s="163">
        <f t="shared" si="1"/>
        <v>24</v>
      </c>
      <c r="M10" s="163">
        <f t="shared" si="1"/>
        <v>25</v>
      </c>
      <c r="N10" s="163">
        <f t="shared" si="1"/>
        <v>26</v>
      </c>
      <c r="O10" s="163">
        <f t="shared" si="1"/>
        <v>27</v>
      </c>
      <c r="P10" s="163">
        <f t="shared" si="1"/>
        <v>28</v>
      </c>
      <c r="Q10" s="163">
        <f t="shared" si="1"/>
        <v>29</v>
      </c>
      <c r="R10" s="163">
        <f t="shared" si="1"/>
        <v>30</v>
      </c>
      <c r="S10" s="163"/>
      <c r="T10" s="159"/>
    </row>
    <row r="11" spans="1:20" ht="18" customHeight="1" x14ac:dyDescent="0.2">
      <c r="A11" s="160"/>
      <c r="B11" s="160"/>
      <c r="C11" s="181">
        <f>$D$3</f>
        <v>0</v>
      </c>
      <c r="D11" s="170">
        <f>INDEX(Central!$G$16:$G$30,D6,1)</f>
        <v>0</v>
      </c>
      <c r="E11" s="170">
        <f>INDEX(Central!$G$16:$G$30,E6,1)</f>
        <v>0</v>
      </c>
      <c r="F11" s="170">
        <f>INDEX(Central!$G$16:$G$30,F6,1)</f>
        <v>0</v>
      </c>
      <c r="G11" s="170">
        <f>INDEX(Central!$G$16:$G$30,G6,1)</f>
        <v>0</v>
      </c>
      <c r="H11" s="170">
        <f>INDEX(Central!$G$16:$G$30,H6,1)</f>
        <v>0</v>
      </c>
      <c r="I11" s="170">
        <f>INDEX(Central!$G$16:$G$30,I6,1)</f>
        <v>0</v>
      </c>
      <c r="J11" s="170">
        <f>INDEX(Central!$G$16:$G$30,J6,1)</f>
        <v>0</v>
      </c>
      <c r="K11" s="170">
        <f>INDEX(Central!$G$16:$G$30,K6,1)</f>
        <v>0</v>
      </c>
      <c r="L11" s="170">
        <f>INDEX(Central!$G$16:$G$30,L6,1)</f>
        <v>0</v>
      </c>
      <c r="M11" s="170">
        <f>INDEX(Central!$G$16:$G$30,M6,1)</f>
        <v>0</v>
      </c>
      <c r="N11" s="170">
        <f>INDEX(Central!$G$16:$G$30,N6,1)</f>
        <v>0</v>
      </c>
      <c r="O11" s="170">
        <f>INDEX(Central!$G$16:$G$30,O6,1)</f>
        <v>0</v>
      </c>
      <c r="P11" s="170">
        <f>INDEX(Central!$G$16:$G$30,P6,1)</f>
        <v>0</v>
      </c>
      <c r="Q11" s="170">
        <f>INDEX(Central!$G$16:$G$30,Q6,1)</f>
        <v>0</v>
      </c>
      <c r="R11" s="170">
        <f>INDEX(Central!$G$16:$G$30,R6,1)</f>
        <v>0</v>
      </c>
      <c r="S11" s="167"/>
      <c r="T11" s="134" t="s">
        <v>10</v>
      </c>
    </row>
    <row r="12" spans="1:20" ht="21.75" customHeight="1" x14ac:dyDescent="0.2">
      <c r="A12" s="160"/>
      <c r="B12" s="160"/>
      <c r="C12" s="197"/>
      <c r="D12" s="138">
        <f t="shared" ref="D12:R12" ca="1" si="2">INDIRECT("'Central'!$"&amp;$C$10 &amp; "$"&amp;D$10)</f>
        <v>0</v>
      </c>
      <c r="E12" s="138">
        <f t="shared" ca="1" si="2"/>
        <v>0</v>
      </c>
      <c r="F12" s="138">
        <f t="shared" ca="1" si="2"/>
        <v>0</v>
      </c>
      <c r="G12" s="138">
        <f t="shared" ca="1" si="2"/>
        <v>0</v>
      </c>
      <c r="H12" s="138">
        <f t="shared" ca="1" si="2"/>
        <v>0</v>
      </c>
      <c r="I12" s="138">
        <f t="shared" ca="1" si="2"/>
        <v>0</v>
      </c>
      <c r="J12" s="138">
        <f t="shared" ca="1" si="2"/>
        <v>0</v>
      </c>
      <c r="K12" s="138">
        <f t="shared" ca="1" si="2"/>
        <v>0</v>
      </c>
      <c r="L12" s="138">
        <f t="shared" ca="1" si="2"/>
        <v>0</v>
      </c>
      <c r="M12" s="138">
        <f t="shared" ca="1" si="2"/>
        <v>0</v>
      </c>
      <c r="N12" s="138">
        <f t="shared" ca="1" si="2"/>
        <v>0</v>
      </c>
      <c r="O12" s="138">
        <f t="shared" ca="1" si="2"/>
        <v>0</v>
      </c>
      <c r="P12" s="138">
        <f t="shared" ca="1" si="2"/>
        <v>0</v>
      </c>
      <c r="Q12" s="138">
        <f t="shared" ca="1" si="2"/>
        <v>0</v>
      </c>
      <c r="R12" s="171">
        <f t="shared" ca="1" si="2"/>
        <v>0</v>
      </c>
      <c r="S12" s="167"/>
      <c r="T12" s="134"/>
    </row>
    <row r="13" spans="1:20" x14ac:dyDescent="0.2">
      <c r="A13" s="164">
        <f>MONTH(Central!$H$3)</f>
        <v>1</v>
      </c>
      <c r="B13" s="164">
        <f>YEAR(Central!$H$3)</f>
        <v>2024</v>
      </c>
      <c r="C13" s="199">
        <f>DATEVALUE("1." &amp; A13 &amp; "."&amp; B13)</f>
        <v>45292</v>
      </c>
      <c r="D13" s="158">
        <f t="shared" ref="D13:R24" ca="1" si="3">INDIRECT("'M"&amp;TEXT($A13,"00")&amp;"'!$"&amp;$C$9 &amp; "$"&amp;D$9)</f>
        <v>0</v>
      </c>
      <c r="E13" s="158">
        <f t="shared" ca="1" si="3"/>
        <v>0</v>
      </c>
      <c r="F13" s="158">
        <f t="shared" ca="1" si="3"/>
        <v>0</v>
      </c>
      <c r="G13" s="158">
        <f t="shared" ca="1" si="3"/>
        <v>0</v>
      </c>
      <c r="H13" s="158">
        <f t="shared" ca="1" si="3"/>
        <v>0</v>
      </c>
      <c r="I13" s="158">
        <f t="shared" ca="1" si="3"/>
        <v>0</v>
      </c>
      <c r="J13" s="158">
        <f t="shared" ca="1" si="3"/>
        <v>0</v>
      </c>
      <c r="K13" s="158">
        <f t="shared" ca="1" si="3"/>
        <v>0</v>
      </c>
      <c r="L13" s="158">
        <f t="shared" ca="1" si="3"/>
        <v>0</v>
      </c>
      <c r="M13" s="158">
        <f t="shared" ca="1" si="3"/>
        <v>0</v>
      </c>
      <c r="N13" s="158">
        <f t="shared" ca="1" si="3"/>
        <v>0</v>
      </c>
      <c r="O13" s="158">
        <f t="shared" ca="1" si="3"/>
        <v>0</v>
      </c>
      <c r="P13" s="158">
        <f t="shared" ca="1" si="3"/>
        <v>0</v>
      </c>
      <c r="Q13" s="158">
        <f t="shared" ca="1" si="3"/>
        <v>0</v>
      </c>
      <c r="R13" s="212">
        <f t="shared" ca="1" si="3"/>
        <v>0</v>
      </c>
      <c r="S13" s="168"/>
      <c r="T13" s="158">
        <f ca="1">SUM(D13:R13)</f>
        <v>0</v>
      </c>
    </row>
    <row r="14" spans="1:20" x14ac:dyDescent="0.2">
      <c r="A14" s="164">
        <f>IF(A13+1&gt;12,1,A13+1)</f>
        <v>2</v>
      </c>
      <c r="B14" s="164">
        <f>IF(A14=1,B13+1,B13)</f>
        <v>2024</v>
      </c>
      <c r="C14" s="199">
        <f t="shared" ref="C14:C24" si="4">DATEVALUE("1." &amp; A14 &amp; "."&amp; B14)</f>
        <v>45323</v>
      </c>
      <c r="D14" s="158">
        <f t="shared" ca="1" si="3"/>
        <v>0</v>
      </c>
      <c r="E14" s="158">
        <f t="shared" ca="1" si="3"/>
        <v>0</v>
      </c>
      <c r="F14" s="158">
        <f t="shared" ca="1" si="3"/>
        <v>0</v>
      </c>
      <c r="G14" s="158">
        <f t="shared" ca="1" si="3"/>
        <v>0</v>
      </c>
      <c r="H14" s="158">
        <f t="shared" ca="1" si="3"/>
        <v>0</v>
      </c>
      <c r="I14" s="158">
        <f t="shared" ca="1" si="3"/>
        <v>0</v>
      </c>
      <c r="J14" s="158">
        <f t="shared" ca="1" si="3"/>
        <v>0</v>
      </c>
      <c r="K14" s="158">
        <f t="shared" ca="1" si="3"/>
        <v>0</v>
      </c>
      <c r="L14" s="158">
        <f t="shared" ca="1" si="3"/>
        <v>0</v>
      </c>
      <c r="M14" s="158">
        <f t="shared" ca="1" si="3"/>
        <v>0</v>
      </c>
      <c r="N14" s="158">
        <f t="shared" ca="1" si="3"/>
        <v>0</v>
      </c>
      <c r="O14" s="158">
        <f t="shared" ca="1" si="3"/>
        <v>0</v>
      </c>
      <c r="P14" s="158">
        <f t="shared" ca="1" si="3"/>
        <v>0</v>
      </c>
      <c r="Q14" s="158">
        <f t="shared" ca="1" si="3"/>
        <v>0</v>
      </c>
      <c r="R14" s="212">
        <f t="shared" ca="1" si="3"/>
        <v>0</v>
      </c>
      <c r="S14" s="168"/>
      <c r="T14" s="158">
        <f t="shared" ref="T14:T24" ca="1" si="5">SUM(D14:R14)</f>
        <v>0</v>
      </c>
    </row>
    <row r="15" spans="1:20" x14ac:dyDescent="0.2">
      <c r="A15" s="164">
        <f t="shared" ref="A15:A24" si="6">IF(A14+1&gt;12,1,A14+1)</f>
        <v>3</v>
      </c>
      <c r="B15" s="164">
        <f t="shared" ref="B15:B24" si="7">IF(A15=1,B14+1,B14)</f>
        <v>2024</v>
      </c>
      <c r="C15" s="199">
        <f t="shared" si="4"/>
        <v>45352</v>
      </c>
      <c r="D15" s="158">
        <f t="shared" ca="1" si="3"/>
        <v>0</v>
      </c>
      <c r="E15" s="158">
        <f t="shared" ca="1" si="3"/>
        <v>0</v>
      </c>
      <c r="F15" s="158">
        <f t="shared" ca="1" si="3"/>
        <v>0</v>
      </c>
      <c r="G15" s="158">
        <f t="shared" ca="1" si="3"/>
        <v>0</v>
      </c>
      <c r="H15" s="158">
        <f t="shared" ca="1" si="3"/>
        <v>0</v>
      </c>
      <c r="I15" s="158">
        <f t="shared" ca="1" si="3"/>
        <v>0</v>
      </c>
      <c r="J15" s="158">
        <f t="shared" ca="1" si="3"/>
        <v>0</v>
      </c>
      <c r="K15" s="158">
        <f t="shared" ca="1" si="3"/>
        <v>0</v>
      </c>
      <c r="L15" s="158">
        <f t="shared" ca="1" si="3"/>
        <v>0</v>
      </c>
      <c r="M15" s="158">
        <f t="shared" ca="1" si="3"/>
        <v>0</v>
      </c>
      <c r="N15" s="158">
        <f t="shared" ca="1" si="3"/>
        <v>0</v>
      </c>
      <c r="O15" s="158">
        <f t="shared" ca="1" si="3"/>
        <v>0</v>
      </c>
      <c r="P15" s="158">
        <f t="shared" ca="1" si="3"/>
        <v>0</v>
      </c>
      <c r="Q15" s="158">
        <f t="shared" ca="1" si="3"/>
        <v>0</v>
      </c>
      <c r="R15" s="212">
        <f t="shared" ca="1" si="3"/>
        <v>0</v>
      </c>
      <c r="S15" s="168"/>
      <c r="T15" s="158">
        <f t="shared" ca="1" si="5"/>
        <v>0</v>
      </c>
    </row>
    <row r="16" spans="1:20" x14ac:dyDescent="0.2">
      <c r="A16" s="164">
        <f t="shared" si="6"/>
        <v>4</v>
      </c>
      <c r="B16" s="164">
        <f t="shared" si="7"/>
        <v>2024</v>
      </c>
      <c r="C16" s="199">
        <f t="shared" si="4"/>
        <v>45383</v>
      </c>
      <c r="D16" s="158">
        <f t="shared" ca="1" si="3"/>
        <v>0</v>
      </c>
      <c r="E16" s="158">
        <f t="shared" ca="1" si="3"/>
        <v>0</v>
      </c>
      <c r="F16" s="158">
        <f t="shared" ca="1" si="3"/>
        <v>0</v>
      </c>
      <c r="G16" s="158">
        <f t="shared" ca="1" si="3"/>
        <v>0</v>
      </c>
      <c r="H16" s="158">
        <f t="shared" ca="1" si="3"/>
        <v>0</v>
      </c>
      <c r="I16" s="158">
        <f t="shared" ca="1" si="3"/>
        <v>0</v>
      </c>
      <c r="J16" s="158">
        <f t="shared" ca="1" si="3"/>
        <v>0</v>
      </c>
      <c r="K16" s="158">
        <f t="shared" ca="1" si="3"/>
        <v>0</v>
      </c>
      <c r="L16" s="158">
        <f t="shared" ca="1" si="3"/>
        <v>0</v>
      </c>
      <c r="M16" s="158">
        <f t="shared" ca="1" si="3"/>
        <v>0</v>
      </c>
      <c r="N16" s="158">
        <f t="shared" ca="1" si="3"/>
        <v>0</v>
      </c>
      <c r="O16" s="158">
        <f t="shared" ca="1" si="3"/>
        <v>0</v>
      </c>
      <c r="P16" s="158">
        <f t="shared" ca="1" si="3"/>
        <v>0</v>
      </c>
      <c r="Q16" s="158">
        <f t="shared" ca="1" si="3"/>
        <v>0</v>
      </c>
      <c r="R16" s="212">
        <f t="shared" ca="1" si="3"/>
        <v>0</v>
      </c>
      <c r="S16" s="168"/>
      <c r="T16" s="158">
        <f t="shared" ca="1" si="5"/>
        <v>0</v>
      </c>
    </row>
    <row r="17" spans="1:21" x14ac:dyDescent="0.2">
      <c r="A17" s="164">
        <f t="shared" si="6"/>
        <v>5</v>
      </c>
      <c r="B17" s="164">
        <f t="shared" si="7"/>
        <v>2024</v>
      </c>
      <c r="C17" s="199">
        <f t="shared" si="4"/>
        <v>45413</v>
      </c>
      <c r="D17" s="158">
        <f t="shared" ca="1" si="3"/>
        <v>0</v>
      </c>
      <c r="E17" s="158">
        <f t="shared" ca="1" si="3"/>
        <v>0</v>
      </c>
      <c r="F17" s="158">
        <f t="shared" ca="1" si="3"/>
        <v>0</v>
      </c>
      <c r="G17" s="158">
        <f t="shared" ca="1" si="3"/>
        <v>0</v>
      </c>
      <c r="H17" s="158">
        <f t="shared" ca="1" si="3"/>
        <v>0</v>
      </c>
      <c r="I17" s="158">
        <f t="shared" ca="1" si="3"/>
        <v>0</v>
      </c>
      <c r="J17" s="158">
        <f t="shared" ca="1" si="3"/>
        <v>0</v>
      </c>
      <c r="K17" s="158">
        <f t="shared" ca="1" si="3"/>
        <v>0</v>
      </c>
      <c r="L17" s="158">
        <f t="shared" ca="1" si="3"/>
        <v>0</v>
      </c>
      <c r="M17" s="158">
        <f t="shared" ca="1" si="3"/>
        <v>0</v>
      </c>
      <c r="N17" s="158">
        <f t="shared" ca="1" si="3"/>
        <v>0</v>
      </c>
      <c r="O17" s="158">
        <f t="shared" ca="1" si="3"/>
        <v>0</v>
      </c>
      <c r="P17" s="158">
        <f t="shared" ca="1" si="3"/>
        <v>0</v>
      </c>
      <c r="Q17" s="158">
        <f t="shared" ca="1" si="3"/>
        <v>0</v>
      </c>
      <c r="R17" s="212">
        <f t="shared" ca="1" si="3"/>
        <v>0</v>
      </c>
      <c r="S17" s="168"/>
      <c r="T17" s="158">
        <f t="shared" ca="1" si="5"/>
        <v>0</v>
      </c>
    </row>
    <row r="18" spans="1:21" x14ac:dyDescent="0.2">
      <c r="A18" s="164">
        <f t="shared" si="6"/>
        <v>6</v>
      </c>
      <c r="B18" s="164">
        <f t="shared" si="7"/>
        <v>2024</v>
      </c>
      <c r="C18" s="199">
        <f t="shared" si="4"/>
        <v>45444</v>
      </c>
      <c r="D18" s="158">
        <f t="shared" ca="1" si="3"/>
        <v>0</v>
      </c>
      <c r="E18" s="158">
        <f t="shared" ca="1" si="3"/>
        <v>0</v>
      </c>
      <c r="F18" s="158">
        <f t="shared" ca="1" si="3"/>
        <v>0</v>
      </c>
      <c r="G18" s="158">
        <f t="shared" ca="1" si="3"/>
        <v>0</v>
      </c>
      <c r="H18" s="158">
        <f t="shared" ca="1" si="3"/>
        <v>0</v>
      </c>
      <c r="I18" s="158">
        <f t="shared" ca="1" si="3"/>
        <v>0</v>
      </c>
      <c r="J18" s="158">
        <f t="shared" ca="1" si="3"/>
        <v>0</v>
      </c>
      <c r="K18" s="158">
        <f t="shared" ca="1" si="3"/>
        <v>0</v>
      </c>
      <c r="L18" s="158">
        <f t="shared" ca="1" si="3"/>
        <v>0</v>
      </c>
      <c r="M18" s="158">
        <f t="shared" ca="1" si="3"/>
        <v>0</v>
      </c>
      <c r="N18" s="158">
        <f t="shared" ca="1" si="3"/>
        <v>0</v>
      </c>
      <c r="O18" s="158">
        <f t="shared" ca="1" si="3"/>
        <v>0</v>
      </c>
      <c r="P18" s="158">
        <f t="shared" ca="1" si="3"/>
        <v>0</v>
      </c>
      <c r="Q18" s="158">
        <f t="shared" ca="1" si="3"/>
        <v>0</v>
      </c>
      <c r="R18" s="212">
        <f t="shared" ca="1" si="3"/>
        <v>0</v>
      </c>
      <c r="S18" s="168"/>
      <c r="T18" s="158">
        <f t="shared" ca="1" si="5"/>
        <v>0</v>
      </c>
    </row>
    <row r="19" spans="1:21" x14ac:dyDescent="0.2">
      <c r="A19" s="164">
        <f t="shared" si="6"/>
        <v>7</v>
      </c>
      <c r="B19" s="164">
        <f t="shared" si="7"/>
        <v>2024</v>
      </c>
      <c r="C19" s="199">
        <f t="shared" si="4"/>
        <v>45474</v>
      </c>
      <c r="D19" s="158">
        <f t="shared" ca="1" si="3"/>
        <v>0</v>
      </c>
      <c r="E19" s="158">
        <f t="shared" ca="1" si="3"/>
        <v>0</v>
      </c>
      <c r="F19" s="158">
        <f t="shared" ca="1" si="3"/>
        <v>0</v>
      </c>
      <c r="G19" s="158">
        <f t="shared" ca="1" si="3"/>
        <v>0</v>
      </c>
      <c r="H19" s="158">
        <f t="shared" ca="1" si="3"/>
        <v>0</v>
      </c>
      <c r="I19" s="158">
        <f t="shared" ca="1" si="3"/>
        <v>0</v>
      </c>
      <c r="J19" s="158">
        <f t="shared" ca="1" si="3"/>
        <v>0</v>
      </c>
      <c r="K19" s="158">
        <f t="shared" ca="1" si="3"/>
        <v>0</v>
      </c>
      <c r="L19" s="158">
        <f t="shared" ca="1" si="3"/>
        <v>0</v>
      </c>
      <c r="M19" s="158">
        <f t="shared" ca="1" si="3"/>
        <v>0</v>
      </c>
      <c r="N19" s="158">
        <f t="shared" ca="1" si="3"/>
        <v>0</v>
      </c>
      <c r="O19" s="158">
        <f t="shared" ca="1" si="3"/>
        <v>0</v>
      </c>
      <c r="P19" s="158">
        <f t="shared" ca="1" si="3"/>
        <v>0</v>
      </c>
      <c r="Q19" s="158">
        <f t="shared" ca="1" si="3"/>
        <v>0</v>
      </c>
      <c r="R19" s="212">
        <f t="shared" ca="1" si="3"/>
        <v>0</v>
      </c>
      <c r="S19" s="168"/>
      <c r="T19" s="158">
        <f t="shared" ca="1" si="5"/>
        <v>0</v>
      </c>
    </row>
    <row r="20" spans="1:21" x14ac:dyDescent="0.2">
      <c r="A20" s="164">
        <f t="shared" si="6"/>
        <v>8</v>
      </c>
      <c r="B20" s="164">
        <f t="shared" si="7"/>
        <v>2024</v>
      </c>
      <c r="C20" s="199">
        <f t="shared" si="4"/>
        <v>45505</v>
      </c>
      <c r="D20" s="158">
        <f t="shared" ca="1" si="3"/>
        <v>0</v>
      </c>
      <c r="E20" s="158">
        <f t="shared" ca="1" si="3"/>
        <v>0</v>
      </c>
      <c r="F20" s="158">
        <f t="shared" ca="1" si="3"/>
        <v>0</v>
      </c>
      <c r="G20" s="158">
        <f t="shared" ca="1" si="3"/>
        <v>0</v>
      </c>
      <c r="H20" s="158">
        <f t="shared" ca="1" si="3"/>
        <v>0</v>
      </c>
      <c r="I20" s="158">
        <f t="shared" ca="1" si="3"/>
        <v>0</v>
      </c>
      <c r="J20" s="158">
        <f t="shared" ca="1" si="3"/>
        <v>0</v>
      </c>
      <c r="K20" s="158">
        <f t="shared" ca="1" si="3"/>
        <v>0</v>
      </c>
      <c r="L20" s="158">
        <f t="shared" ca="1" si="3"/>
        <v>0</v>
      </c>
      <c r="M20" s="158">
        <f t="shared" ca="1" si="3"/>
        <v>0</v>
      </c>
      <c r="N20" s="158">
        <f t="shared" ca="1" si="3"/>
        <v>0</v>
      </c>
      <c r="O20" s="158">
        <f t="shared" ca="1" si="3"/>
        <v>0</v>
      </c>
      <c r="P20" s="158">
        <f t="shared" ca="1" si="3"/>
        <v>0</v>
      </c>
      <c r="Q20" s="158">
        <f t="shared" ca="1" si="3"/>
        <v>0</v>
      </c>
      <c r="R20" s="212">
        <f t="shared" ca="1" si="3"/>
        <v>0</v>
      </c>
      <c r="S20" s="168"/>
      <c r="T20" s="158">
        <f t="shared" ca="1" si="5"/>
        <v>0</v>
      </c>
    </row>
    <row r="21" spans="1:21" x14ac:dyDescent="0.2">
      <c r="A21" s="164">
        <f t="shared" si="6"/>
        <v>9</v>
      </c>
      <c r="B21" s="164">
        <f t="shared" si="7"/>
        <v>2024</v>
      </c>
      <c r="C21" s="199">
        <f t="shared" si="4"/>
        <v>45536</v>
      </c>
      <c r="D21" s="158">
        <f t="shared" ca="1" si="3"/>
        <v>0</v>
      </c>
      <c r="E21" s="158">
        <f t="shared" ca="1" si="3"/>
        <v>0</v>
      </c>
      <c r="F21" s="158">
        <f t="shared" ca="1" si="3"/>
        <v>0</v>
      </c>
      <c r="G21" s="158">
        <f t="shared" ca="1" si="3"/>
        <v>0</v>
      </c>
      <c r="H21" s="158">
        <f t="shared" ca="1" si="3"/>
        <v>0</v>
      </c>
      <c r="I21" s="158">
        <f t="shared" ca="1" si="3"/>
        <v>0</v>
      </c>
      <c r="J21" s="158">
        <f t="shared" ca="1" si="3"/>
        <v>0</v>
      </c>
      <c r="K21" s="158">
        <f t="shared" ca="1" si="3"/>
        <v>0</v>
      </c>
      <c r="L21" s="158">
        <f t="shared" ca="1" si="3"/>
        <v>0</v>
      </c>
      <c r="M21" s="158">
        <f t="shared" ca="1" si="3"/>
        <v>0</v>
      </c>
      <c r="N21" s="158">
        <f t="shared" ca="1" si="3"/>
        <v>0</v>
      </c>
      <c r="O21" s="158">
        <f t="shared" ca="1" si="3"/>
        <v>0</v>
      </c>
      <c r="P21" s="158">
        <f t="shared" ca="1" si="3"/>
        <v>0</v>
      </c>
      <c r="Q21" s="158">
        <f t="shared" ca="1" si="3"/>
        <v>0</v>
      </c>
      <c r="R21" s="212">
        <f t="shared" ca="1" si="3"/>
        <v>0</v>
      </c>
      <c r="S21" s="168"/>
      <c r="T21" s="158">
        <f t="shared" ca="1" si="5"/>
        <v>0</v>
      </c>
    </row>
    <row r="22" spans="1:21" x14ac:dyDescent="0.2">
      <c r="A22" s="164">
        <f t="shared" si="6"/>
        <v>10</v>
      </c>
      <c r="B22" s="164">
        <f t="shared" si="7"/>
        <v>2024</v>
      </c>
      <c r="C22" s="199">
        <f t="shared" si="4"/>
        <v>45566</v>
      </c>
      <c r="D22" s="158">
        <f t="shared" ca="1" si="3"/>
        <v>0</v>
      </c>
      <c r="E22" s="158">
        <f t="shared" ca="1" si="3"/>
        <v>0</v>
      </c>
      <c r="F22" s="158">
        <f t="shared" ca="1" si="3"/>
        <v>0</v>
      </c>
      <c r="G22" s="158">
        <f t="shared" ca="1" si="3"/>
        <v>0</v>
      </c>
      <c r="H22" s="158">
        <f t="shared" ca="1" si="3"/>
        <v>0</v>
      </c>
      <c r="I22" s="158">
        <f t="shared" ca="1" si="3"/>
        <v>0</v>
      </c>
      <c r="J22" s="158">
        <f t="shared" ca="1" si="3"/>
        <v>0</v>
      </c>
      <c r="K22" s="158">
        <f t="shared" ca="1" si="3"/>
        <v>0</v>
      </c>
      <c r="L22" s="158">
        <f t="shared" ca="1" si="3"/>
        <v>0</v>
      </c>
      <c r="M22" s="158">
        <f t="shared" ca="1" si="3"/>
        <v>0</v>
      </c>
      <c r="N22" s="158">
        <f t="shared" ca="1" si="3"/>
        <v>0</v>
      </c>
      <c r="O22" s="158">
        <f t="shared" ca="1" si="3"/>
        <v>0</v>
      </c>
      <c r="P22" s="158">
        <f t="shared" ca="1" si="3"/>
        <v>0</v>
      </c>
      <c r="Q22" s="158">
        <f t="shared" ca="1" si="3"/>
        <v>0</v>
      </c>
      <c r="R22" s="212">
        <f t="shared" ca="1" si="3"/>
        <v>0</v>
      </c>
      <c r="S22" s="168"/>
      <c r="T22" s="158">
        <f t="shared" ca="1" si="5"/>
        <v>0</v>
      </c>
    </row>
    <row r="23" spans="1:21" x14ac:dyDescent="0.2">
      <c r="A23" s="164">
        <f t="shared" si="6"/>
        <v>11</v>
      </c>
      <c r="B23" s="164">
        <f t="shared" si="7"/>
        <v>2024</v>
      </c>
      <c r="C23" s="199">
        <f t="shared" si="4"/>
        <v>45597</v>
      </c>
      <c r="D23" s="158">
        <f t="shared" ca="1" si="3"/>
        <v>0</v>
      </c>
      <c r="E23" s="158">
        <f t="shared" ca="1" si="3"/>
        <v>0</v>
      </c>
      <c r="F23" s="158">
        <f t="shared" ca="1" si="3"/>
        <v>0</v>
      </c>
      <c r="G23" s="158">
        <f t="shared" ca="1" si="3"/>
        <v>0</v>
      </c>
      <c r="H23" s="158">
        <f t="shared" ca="1" si="3"/>
        <v>0</v>
      </c>
      <c r="I23" s="158">
        <f t="shared" ca="1" si="3"/>
        <v>0</v>
      </c>
      <c r="J23" s="158">
        <f t="shared" ca="1" si="3"/>
        <v>0</v>
      </c>
      <c r="K23" s="158">
        <f t="shared" ca="1" si="3"/>
        <v>0</v>
      </c>
      <c r="L23" s="158">
        <f t="shared" ca="1" si="3"/>
        <v>0</v>
      </c>
      <c r="M23" s="158">
        <f t="shared" ca="1" si="3"/>
        <v>0</v>
      </c>
      <c r="N23" s="158">
        <f t="shared" ca="1" si="3"/>
        <v>0</v>
      </c>
      <c r="O23" s="158">
        <f t="shared" ca="1" si="3"/>
        <v>0</v>
      </c>
      <c r="P23" s="158">
        <f t="shared" ca="1" si="3"/>
        <v>0</v>
      </c>
      <c r="Q23" s="158">
        <f t="shared" ca="1" si="3"/>
        <v>0</v>
      </c>
      <c r="R23" s="212">
        <f t="shared" ca="1" si="3"/>
        <v>0</v>
      </c>
      <c r="S23" s="168"/>
      <c r="T23" s="158">
        <f t="shared" ca="1" si="5"/>
        <v>0</v>
      </c>
    </row>
    <row r="24" spans="1:21" ht="13.5" thickBot="1" x14ac:dyDescent="0.25">
      <c r="A24" s="164">
        <f t="shared" si="6"/>
        <v>12</v>
      </c>
      <c r="B24" s="164">
        <f t="shared" si="7"/>
        <v>2024</v>
      </c>
      <c r="C24" s="199">
        <f t="shared" si="4"/>
        <v>45627</v>
      </c>
      <c r="D24" s="213">
        <f t="shared" ca="1" si="3"/>
        <v>0</v>
      </c>
      <c r="E24" s="213">
        <f t="shared" ca="1" si="3"/>
        <v>0</v>
      </c>
      <c r="F24" s="213">
        <f t="shared" ca="1" si="3"/>
        <v>0</v>
      </c>
      <c r="G24" s="213">
        <f t="shared" ca="1" si="3"/>
        <v>0</v>
      </c>
      <c r="H24" s="213">
        <f t="shared" ca="1" si="3"/>
        <v>0</v>
      </c>
      <c r="I24" s="213">
        <f t="shared" ca="1" si="3"/>
        <v>0</v>
      </c>
      <c r="J24" s="213">
        <f t="shared" ca="1" si="3"/>
        <v>0</v>
      </c>
      <c r="K24" s="213">
        <f t="shared" ca="1" si="3"/>
        <v>0</v>
      </c>
      <c r="L24" s="213">
        <f t="shared" ca="1" si="3"/>
        <v>0</v>
      </c>
      <c r="M24" s="213">
        <f t="shared" ca="1" si="3"/>
        <v>0</v>
      </c>
      <c r="N24" s="213">
        <f t="shared" ca="1" si="3"/>
        <v>0</v>
      </c>
      <c r="O24" s="213">
        <f t="shared" ca="1" si="3"/>
        <v>0</v>
      </c>
      <c r="P24" s="213">
        <f t="shared" ca="1" si="3"/>
        <v>0</v>
      </c>
      <c r="Q24" s="213">
        <f t="shared" ca="1" si="3"/>
        <v>0</v>
      </c>
      <c r="R24" s="214">
        <f t="shared" ca="1" si="3"/>
        <v>0</v>
      </c>
      <c r="S24" s="168"/>
      <c r="T24" s="158">
        <f t="shared" ca="1" si="5"/>
        <v>0</v>
      </c>
    </row>
    <row r="25" spans="1:21" x14ac:dyDescent="0.2">
      <c r="A25" s="164"/>
      <c r="B25" s="164"/>
      <c r="C25" s="169"/>
      <c r="D25" s="215"/>
      <c r="E25" s="215"/>
      <c r="F25" s="215"/>
      <c r="G25" s="215"/>
      <c r="H25" s="215"/>
      <c r="I25" s="215"/>
      <c r="J25" s="215"/>
      <c r="K25" s="215"/>
      <c r="L25" s="215"/>
      <c r="M25" s="215"/>
      <c r="N25" s="215"/>
      <c r="O25" s="215"/>
      <c r="P25" s="215"/>
      <c r="Q25" s="215"/>
      <c r="R25" s="215"/>
      <c r="S25" s="161"/>
      <c r="T25" s="216"/>
    </row>
    <row r="26" spans="1:21" x14ac:dyDescent="0.2">
      <c r="A26" s="121"/>
      <c r="B26" s="121"/>
      <c r="C26" s="141" t="s">
        <v>59</v>
      </c>
      <c r="D26" s="158">
        <f ca="1">SUM(D13:D24)</f>
        <v>0</v>
      </c>
      <c r="E26" s="158">
        <f t="shared" ref="E26:R26" ca="1" si="8">SUM(E13:E24)</f>
        <v>0</v>
      </c>
      <c r="F26" s="158">
        <f t="shared" ca="1" si="8"/>
        <v>0</v>
      </c>
      <c r="G26" s="158">
        <f t="shared" ca="1" si="8"/>
        <v>0</v>
      </c>
      <c r="H26" s="158">
        <f t="shared" ca="1" si="8"/>
        <v>0</v>
      </c>
      <c r="I26" s="158">
        <f t="shared" ca="1" si="8"/>
        <v>0</v>
      </c>
      <c r="J26" s="158">
        <f t="shared" ca="1" si="8"/>
        <v>0</v>
      </c>
      <c r="K26" s="158">
        <f t="shared" ca="1" si="8"/>
        <v>0</v>
      </c>
      <c r="L26" s="158">
        <f t="shared" ca="1" si="8"/>
        <v>0</v>
      </c>
      <c r="M26" s="158">
        <f t="shared" ca="1" si="8"/>
        <v>0</v>
      </c>
      <c r="N26" s="158">
        <f t="shared" ca="1" si="8"/>
        <v>0</v>
      </c>
      <c r="O26" s="158">
        <f t="shared" ca="1" si="8"/>
        <v>0</v>
      </c>
      <c r="P26" s="158">
        <f t="shared" ca="1" si="8"/>
        <v>0</v>
      </c>
      <c r="Q26" s="158">
        <f t="shared" ca="1" si="8"/>
        <v>0</v>
      </c>
      <c r="R26" s="158">
        <f t="shared" ca="1" si="8"/>
        <v>0</v>
      </c>
      <c r="S26" s="166"/>
      <c r="T26" s="158">
        <f ca="1">SUM(T13:T24)</f>
        <v>0</v>
      </c>
      <c r="U26" s="162"/>
    </row>
    <row r="27" spans="1:21" x14ac:dyDescent="0.2">
      <c r="C27" s="142" t="s">
        <v>48</v>
      </c>
      <c r="D27" s="158">
        <f ca="1">D26/Central!$M$7</f>
        <v>0</v>
      </c>
      <c r="E27" s="158">
        <f ca="1">E26/Central!$M$7</f>
        <v>0</v>
      </c>
      <c r="F27" s="158">
        <f ca="1">F26/Central!$M$7</f>
        <v>0</v>
      </c>
      <c r="G27" s="158">
        <f ca="1">G26/Central!$M$7</f>
        <v>0</v>
      </c>
      <c r="H27" s="158">
        <f ca="1">H26/Central!$M$7</f>
        <v>0</v>
      </c>
      <c r="I27" s="158">
        <f ca="1">I26/Central!$M$7</f>
        <v>0</v>
      </c>
      <c r="J27" s="158">
        <f ca="1">J26/Central!$M$7</f>
        <v>0</v>
      </c>
      <c r="K27" s="158">
        <f ca="1">K26/Central!$M$7</f>
        <v>0</v>
      </c>
      <c r="L27" s="158">
        <f ca="1">L26/Central!$M$7</f>
        <v>0</v>
      </c>
      <c r="M27" s="158">
        <f ca="1">M26/Central!$M$7</f>
        <v>0</v>
      </c>
      <c r="N27" s="158">
        <f ca="1">N26/Central!$M$7</f>
        <v>0</v>
      </c>
      <c r="O27" s="158">
        <f ca="1">O26/Central!$M$7</f>
        <v>0</v>
      </c>
      <c r="P27" s="158">
        <f ca="1">P26/Central!$M$7</f>
        <v>0</v>
      </c>
      <c r="Q27" s="158">
        <f ca="1">Q26/Central!$M$7</f>
        <v>0</v>
      </c>
      <c r="R27" s="158">
        <f ca="1">R26/Central!$M$7</f>
        <v>0</v>
      </c>
      <c r="S27" s="166"/>
      <c r="T27" s="158">
        <f ca="1">T26/Central!$M$7</f>
        <v>0</v>
      </c>
      <c r="U27" s="162"/>
    </row>
    <row r="29" spans="1:21" ht="21.75" customHeight="1" thickBot="1" x14ac:dyDescent="0.25">
      <c r="C29" s="276" t="str">
        <f>Central!C12</f>
        <v xml:space="preserve">Horizon Europe Project: - Nr: </v>
      </c>
      <c r="D29" s="277"/>
      <c r="E29" s="277"/>
      <c r="F29" s="277"/>
      <c r="G29" s="277"/>
      <c r="H29" s="277"/>
      <c r="I29" s="277"/>
      <c r="J29" s="277"/>
      <c r="K29" s="277"/>
      <c r="L29" s="277"/>
      <c r="M29" s="277"/>
      <c r="N29" s="277"/>
      <c r="O29" s="277"/>
      <c r="P29" s="277"/>
      <c r="Q29" s="277"/>
      <c r="R29" s="277"/>
      <c r="S29" s="277"/>
      <c r="T29" s="277"/>
    </row>
    <row r="30" spans="1:21" ht="13.5" hidden="1" thickBot="1" x14ac:dyDescent="0.25">
      <c r="A30" s="165" t="s">
        <v>49</v>
      </c>
      <c r="B30" s="165"/>
      <c r="C30" s="163" t="str">
        <f>Central!$D$16</f>
        <v>AH</v>
      </c>
      <c r="D30" s="163">
        <f>Central!$D$17</f>
        <v>43</v>
      </c>
      <c r="E30" s="163">
        <f>D30+2</f>
        <v>45</v>
      </c>
      <c r="F30" s="163">
        <f t="shared" ref="F30:R30" si="9">E30+2</f>
        <v>47</v>
      </c>
      <c r="G30" s="163">
        <f t="shared" si="9"/>
        <v>49</v>
      </c>
      <c r="H30" s="163">
        <f t="shared" si="9"/>
        <v>51</v>
      </c>
      <c r="I30" s="163">
        <f t="shared" si="9"/>
        <v>53</v>
      </c>
      <c r="J30" s="163">
        <f t="shared" si="9"/>
        <v>55</v>
      </c>
      <c r="K30" s="163">
        <f t="shared" si="9"/>
        <v>57</v>
      </c>
      <c r="L30" s="163">
        <f t="shared" si="9"/>
        <v>59</v>
      </c>
      <c r="M30" s="163">
        <f t="shared" si="9"/>
        <v>61</v>
      </c>
      <c r="N30" s="163">
        <f t="shared" si="9"/>
        <v>63</v>
      </c>
      <c r="O30" s="163">
        <f t="shared" si="9"/>
        <v>65</v>
      </c>
      <c r="P30" s="163">
        <f t="shared" si="9"/>
        <v>67</v>
      </c>
      <c r="Q30" s="163">
        <f t="shared" si="9"/>
        <v>69</v>
      </c>
      <c r="R30" s="163">
        <f t="shared" si="9"/>
        <v>71</v>
      </c>
      <c r="S30" s="163"/>
      <c r="T30" s="159"/>
    </row>
    <row r="31" spans="1:21" ht="13.5" hidden="1" thickBot="1" x14ac:dyDescent="0.25">
      <c r="A31" s="165" t="s">
        <v>50</v>
      </c>
      <c r="B31" s="165"/>
      <c r="C31" s="163" t="str">
        <f>Central!$D$18</f>
        <v>M</v>
      </c>
      <c r="D31" s="163">
        <f>Central!$D$19</f>
        <v>16</v>
      </c>
      <c r="E31" s="163">
        <f>D31+1</f>
        <v>17</v>
      </c>
      <c r="F31" s="163">
        <f t="shared" ref="F31:R31" si="10">E31+1</f>
        <v>18</v>
      </c>
      <c r="G31" s="163">
        <f t="shared" si="10"/>
        <v>19</v>
      </c>
      <c r="H31" s="163">
        <f t="shared" si="10"/>
        <v>20</v>
      </c>
      <c r="I31" s="163">
        <f t="shared" si="10"/>
        <v>21</v>
      </c>
      <c r="J31" s="163">
        <f t="shared" si="10"/>
        <v>22</v>
      </c>
      <c r="K31" s="163">
        <f t="shared" si="10"/>
        <v>23</v>
      </c>
      <c r="L31" s="163">
        <f t="shared" si="10"/>
        <v>24</v>
      </c>
      <c r="M31" s="163">
        <f t="shared" si="10"/>
        <v>25</v>
      </c>
      <c r="N31" s="163">
        <f t="shared" si="10"/>
        <v>26</v>
      </c>
      <c r="O31" s="163">
        <f t="shared" si="10"/>
        <v>27</v>
      </c>
      <c r="P31" s="163">
        <f t="shared" si="10"/>
        <v>28</v>
      </c>
      <c r="Q31" s="163">
        <f t="shared" si="10"/>
        <v>29</v>
      </c>
      <c r="R31" s="163">
        <f t="shared" si="10"/>
        <v>30</v>
      </c>
      <c r="S31" s="163"/>
      <c r="T31" s="159"/>
    </row>
    <row r="32" spans="1:21" ht="17.25" customHeight="1" x14ac:dyDescent="0.2">
      <c r="A32" s="160"/>
      <c r="B32" s="160"/>
      <c r="C32" s="181">
        <f>$D$3</f>
        <v>0</v>
      </c>
      <c r="D32" s="170">
        <f>INDEX(Central!$K$16:$K$30,D$6,1)</f>
        <v>0</v>
      </c>
      <c r="E32" s="170">
        <f>INDEX(Central!$K$16:$K$30,E$6,1)</f>
        <v>0</v>
      </c>
      <c r="F32" s="170">
        <f>INDEX(Central!$K$16:$K$30,F$6,1)</f>
        <v>0</v>
      </c>
      <c r="G32" s="170">
        <f>INDEX(Central!$K$16:$K$30,G$6,1)</f>
        <v>0</v>
      </c>
      <c r="H32" s="170">
        <f>INDEX(Central!$K$16:$K$30,H$6,1)</f>
        <v>0</v>
      </c>
      <c r="I32" s="170">
        <f>INDEX(Central!$K$16:$K$30,I$6,1)</f>
        <v>0</v>
      </c>
      <c r="J32" s="170">
        <f>INDEX(Central!$K$16:$K$30,J$6,1)</f>
        <v>0</v>
      </c>
      <c r="K32" s="170">
        <f>INDEX(Central!$K$16:$K$30,K$6,1)</f>
        <v>0</v>
      </c>
      <c r="L32" s="170">
        <f>INDEX(Central!$K$16:$K$30,L$6,1)</f>
        <v>0</v>
      </c>
      <c r="M32" s="170">
        <f>INDEX(Central!$K$16:$K$30,M$6,1)</f>
        <v>0</v>
      </c>
      <c r="N32" s="170">
        <f>INDEX(Central!$K$16:$K$30,N$6,1)</f>
        <v>0</v>
      </c>
      <c r="O32" s="170">
        <f>INDEX(Central!$K$16:$K$30,O$6,1)</f>
        <v>0</v>
      </c>
      <c r="P32" s="170">
        <f>INDEX(Central!$K$16:$K$30,P$6,1)</f>
        <v>0</v>
      </c>
      <c r="Q32" s="170">
        <f>INDEX(Central!$K$16:$K$30,Q$6,1)</f>
        <v>0</v>
      </c>
      <c r="R32" s="170">
        <f>INDEX(Central!$K$16:$K$30,R$6,1)</f>
        <v>0</v>
      </c>
      <c r="S32" s="167"/>
      <c r="T32" s="134" t="s">
        <v>10</v>
      </c>
    </row>
    <row r="33" spans="1:21" ht="21.75" customHeight="1" x14ac:dyDescent="0.2">
      <c r="A33" s="160"/>
      <c r="B33" s="160"/>
      <c r="C33" s="182"/>
      <c r="D33" s="138">
        <f ca="1">INDIRECT("'Central'!$"&amp;$C$31 &amp; "$"&amp;D$31)</f>
        <v>0</v>
      </c>
      <c r="E33" s="138">
        <f t="shared" ref="E33:R33" ca="1" si="11">INDIRECT("'Central'!$"&amp;$C$31 &amp; "$"&amp;E$31)</f>
        <v>0</v>
      </c>
      <c r="F33" s="138">
        <f t="shared" ca="1" si="11"/>
        <v>0</v>
      </c>
      <c r="G33" s="138">
        <f t="shared" ca="1" si="11"/>
        <v>0</v>
      </c>
      <c r="H33" s="138">
        <f t="shared" ca="1" si="11"/>
        <v>0</v>
      </c>
      <c r="I33" s="138">
        <f t="shared" ca="1" si="11"/>
        <v>0</v>
      </c>
      <c r="J33" s="138">
        <f t="shared" ca="1" si="11"/>
        <v>0</v>
      </c>
      <c r="K33" s="138">
        <f t="shared" ca="1" si="11"/>
        <v>0</v>
      </c>
      <c r="L33" s="138">
        <f t="shared" ca="1" si="11"/>
        <v>0</v>
      </c>
      <c r="M33" s="138">
        <f t="shared" ca="1" si="11"/>
        <v>0</v>
      </c>
      <c r="N33" s="138">
        <f t="shared" ca="1" si="11"/>
        <v>0</v>
      </c>
      <c r="O33" s="138">
        <f t="shared" ca="1" si="11"/>
        <v>0</v>
      </c>
      <c r="P33" s="138">
        <f t="shared" ca="1" si="11"/>
        <v>0</v>
      </c>
      <c r="Q33" s="138">
        <f t="shared" ca="1" si="11"/>
        <v>0</v>
      </c>
      <c r="R33" s="171">
        <f t="shared" ca="1" si="11"/>
        <v>0</v>
      </c>
      <c r="S33" s="167"/>
      <c r="T33" s="134"/>
    </row>
    <row r="34" spans="1:21" x14ac:dyDescent="0.2">
      <c r="A34" s="164">
        <f>MONTH(Central!$H$3)</f>
        <v>1</v>
      </c>
      <c r="B34" s="164">
        <f>YEAR(Central!$H$3)</f>
        <v>2024</v>
      </c>
      <c r="C34" s="199">
        <f>DATEVALUE("1." &amp; A34 &amp; "."&amp; B34)</f>
        <v>45292</v>
      </c>
      <c r="D34" s="158">
        <f t="shared" ref="D34:R45" ca="1" si="12">INDIRECT("'M"&amp;TEXT($A34,"00")&amp;"'!$"&amp;$C$30 &amp; "$"&amp;D$30)</f>
        <v>0</v>
      </c>
      <c r="E34" s="158"/>
      <c r="F34" s="158"/>
      <c r="G34" s="158">
        <f t="shared" ref="G34:R34" ca="1" si="13">INDIRECT("'M"&amp;TEXT($A34,"00")&amp;"'!$"&amp;$C$30 &amp; "$"&amp;G$30)</f>
        <v>0</v>
      </c>
      <c r="H34" s="158">
        <f t="shared" ca="1" si="13"/>
        <v>0</v>
      </c>
      <c r="I34" s="158">
        <f t="shared" ca="1" si="13"/>
        <v>0</v>
      </c>
      <c r="J34" s="158">
        <f t="shared" ca="1" si="13"/>
        <v>0</v>
      </c>
      <c r="K34" s="158">
        <f t="shared" ca="1" si="13"/>
        <v>0</v>
      </c>
      <c r="L34" s="158">
        <f t="shared" ca="1" si="13"/>
        <v>0</v>
      </c>
      <c r="M34" s="158">
        <f t="shared" ca="1" si="13"/>
        <v>0</v>
      </c>
      <c r="N34" s="158">
        <f t="shared" ca="1" si="13"/>
        <v>0</v>
      </c>
      <c r="O34" s="158">
        <f t="shared" ca="1" si="13"/>
        <v>0</v>
      </c>
      <c r="P34" s="158">
        <f t="shared" ca="1" si="13"/>
        <v>0</v>
      </c>
      <c r="Q34" s="158">
        <f t="shared" ca="1" si="13"/>
        <v>0</v>
      </c>
      <c r="R34" s="212">
        <f t="shared" ca="1" si="13"/>
        <v>0</v>
      </c>
      <c r="S34" s="217"/>
      <c r="T34" s="158">
        <f ca="1">SUM(D34:R34)</f>
        <v>0</v>
      </c>
    </row>
    <row r="35" spans="1:21" x14ac:dyDescent="0.2">
      <c r="A35" s="164">
        <f>IF(A34+1&gt;12,1,A34+1)</f>
        <v>2</v>
      </c>
      <c r="B35" s="164">
        <f>IF(A35=1,B34+1,B34)</f>
        <v>2024</v>
      </c>
      <c r="C35" s="199">
        <f t="shared" ref="C35:C45" si="14">DATEVALUE("1." &amp; A35 &amp; "."&amp; B35)</f>
        <v>45323</v>
      </c>
      <c r="D35" s="158">
        <f t="shared" ca="1" si="12"/>
        <v>0</v>
      </c>
      <c r="E35" s="158">
        <f t="shared" ca="1" si="12"/>
        <v>0</v>
      </c>
      <c r="F35" s="158">
        <f t="shared" ca="1" si="12"/>
        <v>0</v>
      </c>
      <c r="G35" s="158">
        <f t="shared" ca="1" si="12"/>
        <v>0</v>
      </c>
      <c r="H35" s="158">
        <f t="shared" ca="1" si="12"/>
        <v>0</v>
      </c>
      <c r="I35" s="158">
        <f t="shared" ca="1" si="12"/>
        <v>0</v>
      </c>
      <c r="J35" s="158">
        <f t="shared" ca="1" si="12"/>
        <v>0</v>
      </c>
      <c r="K35" s="158">
        <f t="shared" ca="1" si="12"/>
        <v>0</v>
      </c>
      <c r="L35" s="158">
        <f t="shared" ca="1" si="12"/>
        <v>0</v>
      </c>
      <c r="M35" s="158">
        <f t="shared" ca="1" si="12"/>
        <v>0</v>
      </c>
      <c r="N35" s="158">
        <f t="shared" ca="1" si="12"/>
        <v>0</v>
      </c>
      <c r="O35" s="158">
        <f t="shared" ca="1" si="12"/>
        <v>0</v>
      </c>
      <c r="P35" s="158">
        <f t="shared" ca="1" si="12"/>
        <v>0</v>
      </c>
      <c r="Q35" s="158">
        <f t="shared" ca="1" si="12"/>
        <v>0</v>
      </c>
      <c r="R35" s="212">
        <f t="shared" ca="1" si="12"/>
        <v>0</v>
      </c>
      <c r="S35" s="217"/>
      <c r="T35" s="158">
        <f t="shared" ref="T35:T45" ca="1" si="15">SUM(D35:R35)</f>
        <v>0</v>
      </c>
    </row>
    <row r="36" spans="1:21" x14ac:dyDescent="0.2">
      <c r="A36" s="164">
        <f t="shared" ref="A36:A45" si="16">IF(A35+1&gt;12,1,A35+1)</f>
        <v>3</v>
      </c>
      <c r="B36" s="164">
        <f t="shared" ref="B36:B45" si="17">IF(A36=1,B35+1,B35)</f>
        <v>2024</v>
      </c>
      <c r="C36" s="199">
        <f t="shared" si="14"/>
        <v>45352</v>
      </c>
      <c r="D36" s="158">
        <f t="shared" ca="1" si="12"/>
        <v>0</v>
      </c>
      <c r="E36" s="158">
        <f t="shared" ca="1" si="12"/>
        <v>0</v>
      </c>
      <c r="F36" s="158">
        <f t="shared" ca="1" si="12"/>
        <v>0</v>
      </c>
      <c r="G36" s="158">
        <f t="shared" ca="1" si="12"/>
        <v>0</v>
      </c>
      <c r="H36" s="158">
        <f t="shared" ca="1" si="12"/>
        <v>0</v>
      </c>
      <c r="I36" s="158">
        <f t="shared" ca="1" si="12"/>
        <v>0</v>
      </c>
      <c r="J36" s="158">
        <f t="shared" ca="1" si="12"/>
        <v>0</v>
      </c>
      <c r="K36" s="158">
        <f t="shared" ca="1" si="12"/>
        <v>0</v>
      </c>
      <c r="L36" s="158">
        <f t="shared" ca="1" si="12"/>
        <v>0</v>
      </c>
      <c r="M36" s="158">
        <f t="shared" ca="1" si="12"/>
        <v>0</v>
      </c>
      <c r="N36" s="158">
        <f t="shared" ca="1" si="12"/>
        <v>0</v>
      </c>
      <c r="O36" s="158">
        <f t="shared" ca="1" si="12"/>
        <v>0</v>
      </c>
      <c r="P36" s="158">
        <f t="shared" ca="1" si="12"/>
        <v>0</v>
      </c>
      <c r="Q36" s="158">
        <f t="shared" ca="1" si="12"/>
        <v>0</v>
      </c>
      <c r="R36" s="212">
        <f t="shared" ca="1" si="12"/>
        <v>0</v>
      </c>
      <c r="S36" s="217"/>
      <c r="T36" s="158">
        <f t="shared" ca="1" si="15"/>
        <v>0</v>
      </c>
    </row>
    <row r="37" spans="1:21" x14ac:dyDescent="0.2">
      <c r="A37" s="164">
        <f t="shared" si="16"/>
        <v>4</v>
      </c>
      <c r="B37" s="164">
        <f t="shared" si="17"/>
        <v>2024</v>
      </c>
      <c r="C37" s="199">
        <f t="shared" si="14"/>
        <v>45383</v>
      </c>
      <c r="D37" s="158">
        <f t="shared" ca="1" si="12"/>
        <v>0</v>
      </c>
      <c r="E37" s="158">
        <f t="shared" ca="1" si="12"/>
        <v>0</v>
      </c>
      <c r="F37" s="158">
        <f t="shared" ca="1" si="12"/>
        <v>0</v>
      </c>
      <c r="G37" s="158">
        <f t="shared" ca="1" si="12"/>
        <v>0</v>
      </c>
      <c r="H37" s="158">
        <f t="shared" ca="1" si="12"/>
        <v>0</v>
      </c>
      <c r="I37" s="158">
        <f t="shared" ca="1" si="12"/>
        <v>0</v>
      </c>
      <c r="J37" s="158">
        <f t="shared" ca="1" si="12"/>
        <v>0</v>
      </c>
      <c r="K37" s="158">
        <f t="shared" ca="1" si="12"/>
        <v>0</v>
      </c>
      <c r="L37" s="158">
        <f t="shared" ca="1" si="12"/>
        <v>0</v>
      </c>
      <c r="M37" s="158">
        <f t="shared" ca="1" si="12"/>
        <v>0</v>
      </c>
      <c r="N37" s="158">
        <f t="shared" ca="1" si="12"/>
        <v>0</v>
      </c>
      <c r="O37" s="158">
        <f t="shared" ca="1" si="12"/>
        <v>0</v>
      </c>
      <c r="P37" s="158">
        <f t="shared" ca="1" si="12"/>
        <v>0</v>
      </c>
      <c r="Q37" s="158">
        <f t="shared" ca="1" si="12"/>
        <v>0</v>
      </c>
      <c r="R37" s="212">
        <f t="shared" ca="1" si="12"/>
        <v>0</v>
      </c>
      <c r="S37" s="217"/>
      <c r="T37" s="158">
        <f t="shared" ca="1" si="15"/>
        <v>0</v>
      </c>
    </row>
    <row r="38" spans="1:21" x14ac:dyDescent="0.2">
      <c r="A38" s="164">
        <f t="shared" si="16"/>
        <v>5</v>
      </c>
      <c r="B38" s="164">
        <f t="shared" si="17"/>
        <v>2024</v>
      </c>
      <c r="C38" s="199">
        <f t="shared" si="14"/>
        <v>45413</v>
      </c>
      <c r="D38" s="158">
        <f t="shared" ca="1" si="12"/>
        <v>0</v>
      </c>
      <c r="E38" s="158">
        <f t="shared" ca="1" si="12"/>
        <v>0</v>
      </c>
      <c r="F38" s="158">
        <f t="shared" ca="1" si="12"/>
        <v>0</v>
      </c>
      <c r="G38" s="158">
        <f t="shared" ca="1" si="12"/>
        <v>0</v>
      </c>
      <c r="H38" s="158">
        <f t="shared" ca="1" si="12"/>
        <v>0</v>
      </c>
      <c r="I38" s="158">
        <f t="shared" ca="1" si="12"/>
        <v>0</v>
      </c>
      <c r="J38" s="158">
        <f t="shared" ca="1" si="12"/>
        <v>0</v>
      </c>
      <c r="K38" s="158">
        <f t="shared" ca="1" si="12"/>
        <v>0</v>
      </c>
      <c r="L38" s="158">
        <f t="shared" ca="1" si="12"/>
        <v>0</v>
      </c>
      <c r="M38" s="158">
        <f t="shared" ca="1" si="12"/>
        <v>0</v>
      </c>
      <c r="N38" s="158">
        <f t="shared" ca="1" si="12"/>
        <v>0</v>
      </c>
      <c r="O38" s="158">
        <f t="shared" ca="1" si="12"/>
        <v>0</v>
      </c>
      <c r="P38" s="158">
        <f t="shared" ca="1" si="12"/>
        <v>0</v>
      </c>
      <c r="Q38" s="158">
        <f t="shared" ca="1" si="12"/>
        <v>0</v>
      </c>
      <c r="R38" s="212">
        <f t="shared" ca="1" si="12"/>
        <v>0</v>
      </c>
      <c r="S38" s="217"/>
      <c r="T38" s="158">
        <f t="shared" ca="1" si="15"/>
        <v>0</v>
      </c>
    </row>
    <row r="39" spans="1:21" x14ac:dyDescent="0.2">
      <c r="A39" s="164">
        <f t="shared" si="16"/>
        <v>6</v>
      </c>
      <c r="B39" s="164">
        <f t="shared" si="17"/>
        <v>2024</v>
      </c>
      <c r="C39" s="199">
        <f t="shared" si="14"/>
        <v>45444</v>
      </c>
      <c r="D39" s="158">
        <f t="shared" ca="1" si="12"/>
        <v>0</v>
      </c>
      <c r="E39" s="158">
        <f t="shared" ca="1" si="12"/>
        <v>0</v>
      </c>
      <c r="F39" s="158">
        <f t="shared" ca="1" si="12"/>
        <v>0</v>
      </c>
      <c r="G39" s="158">
        <f t="shared" ca="1" si="12"/>
        <v>0</v>
      </c>
      <c r="H39" s="158">
        <f t="shared" ca="1" si="12"/>
        <v>0</v>
      </c>
      <c r="I39" s="158">
        <f t="shared" ca="1" si="12"/>
        <v>0</v>
      </c>
      <c r="J39" s="158">
        <f t="shared" ca="1" si="12"/>
        <v>0</v>
      </c>
      <c r="K39" s="158">
        <f t="shared" ca="1" si="12"/>
        <v>0</v>
      </c>
      <c r="L39" s="158">
        <f t="shared" ca="1" si="12"/>
        <v>0</v>
      </c>
      <c r="M39" s="158">
        <f t="shared" ca="1" si="12"/>
        <v>0</v>
      </c>
      <c r="N39" s="158">
        <f t="shared" ca="1" si="12"/>
        <v>0</v>
      </c>
      <c r="O39" s="158">
        <f t="shared" ca="1" si="12"/>
        <v>0</v>
      </c>
      <c r="P39" s="158">
        <f t="shared" ca="1" si="12"/>
        <v>0</v>
      </c>
      <c r="Q39" s="158">
        <f t="shared" ca="1" si="12"/>
        <v>0</v>
      </c>
      <c r="R39" s="212">
        <f t="shared" ca="1" si="12"/>
        <v>0</v>
      </c>
      <c r="S39" s="217"/>
      <c r="T39" s="158">
        <f t="shared" ca="1" si="15"/>
        <v>0</v>
      </c>
    </row>
    <row r="40" spans="1:21" x14ac:dyDescent="0.2">
      <c r="A40" s="164">
        <f t="shared" si="16"/>
        <v>7</v>
      </c>
      <c r="B40" s="164">
        <f t="shared" si="17"/>
        <v>2024</v>
      </c>
      <c r="C40" s="199">
        <f t="shared" si="14"/>
        <v>45474</v>
      </c>
      <c r="D40" s="158">
        <f t="shared" ca="1" si="12"/>
        <v>0</v>
      </c>
      <c r="E40" s="158">
        <f t="shared" ca="1" si="12"/>
        <v>0</v>
      </c>
      <c r="F40" s="158">
        <f t="shared" ca="1" si="12"/>
        <v>0</v>
      </c>
      <c r="G40" s="158">
        <f t="shared" ca="1" si="12"/>
        <v>0</v>
      </c>
      <c r="H40" s="158">
        <f t="shared" ca="1" si="12"/>
        <v>0</v>
      </c>
      <c r="I40" s="158">
        <f t="shared" ca="1" si="12"/>
        <v>0</v>
      </c>
      <c r="J40" s="158">
        <f t="shared" ca="1" si="12"/>
        <v>0</v>
      </c>
      <c r="K40" s="158">
        <f t="shared" ca="1" si="12"/>
        <v>0</v>
      </c>
      <c r="L40" s="158">
        <f t="shared" ca="1" si="12"/>
        <v>0</v>
      </c>
      <c r="M40" s="158">
        <f t="shared" ca="1" si="12"/>
        <v>0</v>
      </c>
      <c r="N40" s="158">
        <f t="shared" ca="1" si="12"/>
        <v>0</v>
      </c>
      <c r="O40" s="158">
        <f t="shared" ca="1" si="12"/>
        <v>0</v>
      </c>
      <c r="P40" s="158">
        <f t="shared" ca="1" si="12"/>
        <v>0</v>
      </c>
      <c r="Q40" s="158">
        <f t="shared" ca="1" si="12"/>
        <v>0</v>
      </c>
      <c r="R40" s="212">
        <f t="shared" ca="1" si="12"/>
        <v>0</v>
      </c>
      <c r="S40" s="217"/>
      <c r="T40" s="158">
        <f t="shared" ca="1" si="15"/>
        <v>0</v>
      </c>
    </row>
    <row r="41" spans="1:21" x14ac:dyDescent="0.2">
      <c r="A41" s="164">
        <f t="shared" si="16"/>
        <v>8</v>
      </c>
      <c r="B41" s="164">
        <f t="shared" si="17"/>
        <v>2024</v>
      </c>
      <c r="C41" s="199">
        <f t="shared" si="14"/>
        <v>45505</v>
      </c>
      <c r="D41" s="158">
        <f t="shared" ca="1" si="12"/>
        <v>0</v>
      </c>
      <c r="E41" s="158">
        <f t="shared" ca="1" si="12"/>
        <v>0</v>
      </c>
      <c r="F41" s="158">
        <f t="shared" ca="1" si="12"/>
        <v>0</v>
      </c>
      <c r="G41" s="158">
        <f t="shared" ca="1" si="12"/>
        <v>0</v>
      </c>
      <c r="H41" s="158">
        <f t="shared" ca="1" si="12"/>
        <v>0</v>
      </c>
      <c r="I41" s="158">
        <f t="shared" ca="1" si="12"/>
        <v>0</v>
      </c>
      <c r="J41" s="158">
        <f t="shared" ca="1" si="12"/>
        <v>0</v>
      </c>
      <c r="K41" s="158">
        <f t="shared" ca="1" si="12"/>
        <v>0</v>
      </c>
      <c r="L41" s="158">
        <f t="shared" ca="1" si="12"/>
        <v>0</v>
      </c>
      <c r="M41" s="158">
        <f t="shared" ca="1" si="12"/>
        <v>0</v>
      </c>
      <c r="N41" s="158">
        <f t="shared" ca="1" si="12"/>
        <v>0</v>
      </c>
      <c r="O41" s="158">
        <f t="shared" ca="1" si="12"/>
        <v>0</v>
      </c>
      <c r="P41" s="158">
        <f t="shared" ca="1" si="12"/>
        <v>0</v>
      </c>
      <c r="Q41" s="158">
        <f t="shared" ca="1" si="12"/>
        <v>0</v>
      </c>
      <c r="R41" s="212">
        <f t="shared" ca="1" si="12"/>
        <v>0</v>
      </c>
      <c r="S41" s="217"/>
      <c r="T41" s="158">
        <f t="shared" ca="1" si="15"/>
        <v>0</v>
      </c>
    </row>
    <row r="42" spans="1:21" x14ac:dyDescent="0.2">
      <c r="A42" s="164">
        <f t="shared" si="16"/>
        <v>9</v>
      </c>
      <c r="B42" s="164">
        <f t="shared" si="17"/>
        <v>2024</v>
      </c>
      <c r="C42" s="199">
        <f t="shared" si="14"/>
        <v>45536</v>
      </c>
      <c r="D42" s="158">
        <f t="shared" ca="1" si="12"/>
        <v>0</v>
      </c>
      <c r="E42" s="158">
        <f t="shared" ca="1" si="12"/>
        <v>0</v>
      </c>
      <c r="F42" s="158">
        <f t="shared" ca="1" si="12"/>
        <v>0</v>
      </c>
      <c r="G42" s="158">
        <f t="shared" ca="1" si="12"/>
        <v>0</v>
      </c>
      <c r="H42" s="158">
        <f t="shared" ca="1" si="12"/>
        <v>0</v>
      </c>
      <c r="I42" s="158">
        <f t="shared" ca="1" si="12"/>
        <v>0</v>
      </c>
      <c r="J42" s="158">
        <f t="shared" ca="1" si="12"/>
        <v>0</v>
      </c>
      <c r="K42" s="158">
        <f t="shared" ca="1" si="12"/>
        <v>0</v>
      </c>
      <c r="L42" s="158">
        <f t="shared" ca="1" si="12"/>
        <v>0</v>
      </c>
      <c r="M42" s="158">
        <f t="shared" ca="1" si="12"/>
        <v>0</v>
      </c>
      <c r="N42" s="158">
        <f t="shared" ca="1" si="12"/>
        <v>0</v>
      </c>
      <c r="O42" s="158">
        <f t="shared" ca="1" si="12"/>
        <v>0</v>
      </c>
      <c r="P42" s="158">
        <f t="shared" ca="1" si="12"/>
        <v>0</v>
      </c>
      <c r="Q42" s="158">
        <f t="shared" ca="1" si="12"/>
        <v>0</v>
      </c>
      <c r="R42" s="212">
        <f t="shared" ca="1" si="12"/>
        <v>0</v>
      </c>
      <c r="S42" s="217"/>
      <c r="T42" s="158">
        <f t="shared" ca="1" si="15"/>
        <v>0</v>
      </c>
    </row>
    <row r="43" spans="1:21" x14ac:dyDescent="0.2">
      <c r="A43" s="164">
        <f t="shared" si="16"/>
        <v>10</v>
      </c>
      <c r="B43" s="164">
        <f t="shared" si="17"/>
        <v>2024</v>
      </c>
      <c r="C43" s="199">
        <f t="shared" si="14"/>
        <v>45566</v>
      </c>
      <c r="D43" s="158">
        <f t="shared" ca="1" si="12"/>
        <v>0</v>
      </c>
      <c r="E43" s="158">
        <f t="shared" ca="1" si="12"/>
        <v>0</v>
      </c>
      <c r="F43" s="158">
        <f t="shared" ca="1" si="12"/>
        <v>0</v>
      </c>
      <c r="G43" s="158">
        <f t="shared" ca="1" si="12"/>
        <v>0</v>
      </c>
      <c r="H43" s="158">
        <f t="shared" ca="1" si="12"/>
        <v>0</v>
      </c>
      <c r="I43" s="158">
        <f t="shared" ca="1" si="12"/>
        <v>0</v>
      </c>
      <c r="J43" s="158">
        <f t="shared" ca="1" si="12"/>
        <v>0</v>
      </c>
      <c r="K43" s="158">
        <f t="shared" ca="1" si="12"/>
        <v>0</v>
      </c>
      <c r="L43" s="158">
        <f t="shared" ca="1" si="12"/>
        <v>0</v>
      </c>
      <c r="M43" s="158">
        <f t="shared" ca="1" si="12"/>
        <v>0</v>
      </c>
      <c r="N43" s="158">
        <f t="shared" ca="1" si="12"/>
        <v>0</v>
      </c>
      <c r="O43" s="158">
        <f t="shared" ca="1" si="12"/>
        <v>0</v>
      </c>
      <c r="P43" s="158">
        <f t="shared" ca="1" si="12"/>
        <v>0</v>
      </c>
      <c r="Q43" s="158">
        <f t="shared" ca="1" si="12"/>
        <v>0</v>
      </c>
      <c r="R43" s="212">
        <f t="shared" ca="1" si="12"/>
        <v>0</v>
      </c>
      <c r="S43" s="217"/>
      <c r="T43" s="158">
        <f t="shared" ca="1" si="15"/>
        <v>0</v>
      </c>
    </row>
    <row r="44" spans="1:21" x14ac:dyDescent="0.2">
      <c r="A44" s="164">
        <f t="shared" si="16"/>
        <v>11</v>
      </c>
      <c r="B44" s="164">
        <f t="shared" si="17"/>
        <v>2024</v>
      </c>
      <c r="C44" s="199">
        <f t="shared" si="14"/>
        <v>45597</v>
      </c>
      <c r="D44" s="158">
        <f t="shared" ca="1" si="12"/>
        <v>0</v>
      </c>
      <c r="E44" s="158">
        <f t="shared" ca="1" si="12"/>
        <v>0</v>
      </c>
      <c r="F44" s="158">
        <f t="shared" ca="1" si="12"/>
        <v>0</v>
      </c>
      <c r="G44" s="158">
        <f t="shared" ca="1" si="12"/>
        <v>0</v>
      </c>
      <c r="H44" s="158">
        <f t="shared" ca="1" si="12"/>
        <v>0</v>
      </c>
      <c r="I44" s="158">
        <f t="shared" ca="1" si="12"/>
        <v>0</v>
      </c>
      <c r="J44" s="158">
        <f t="shared" ca="1" si="12"/>
        <v>0</v>
      </c>
      <c r="K44" s="158">
        <f t="shared" ca="1" si="12"/>
        <v>0</v>
      </c>
      <c r="L44" s="158">
        <f t="shared" ca="1" si="12"/>
        <v>0</v>
      </c>
      <c r="M44" s="158">
        <f t="shared" ca="1" si="12"/>
        <v>0</v>
      </c>
      <c r="N44" s="158">
        <f t="shared" ca="1" si="12"/>
        <v>0</v>
      </c>
      <c r="O44" s="158">
        <f t="shared" ca="1" si="12"/>
        <v>0</v>
      </c>
      <c r="P44" s="158">
        <f t="shared" ca="1" si="12"/>
        <v>0</v>
      </c>
      <c r="Q44" s="158">
        <f t="shared" ca="1" si="12"/>
        <v>0</v>
      </c>
      <c r="R44" s="212">
        <f t="shared" ca="1" si="12"/>
        <v>0</v>
      </c>
      <c r="S44" s="217"/>
      <c r="T44" s="158">
        <f t="shared" ca="1" si="15"/>
        <v>0</v>
      </c>
    </row>
    <row r="45" spans="1:21" ht="13.5" thickBot="1" x14ac:dyDescent="0.25">
      <c r="A45" s="164">
        <f t="shared" si="16"/>
        <v>12</v>
      </c>
      <c r="B45" s="164">
        <f t="shared" si="17"/>
        <v>2024</v>
      </c>
      <c r="C45" s="199">
        <f t="shared" si="14"/>
        <v>45627</v>
      </c>
      <c r="D45" s="213">
        <f t="shared" ca="1" si="12"/>
        <v>0</v>
      </c>
      <c r="E45" s="213">
        <f t="shared" ca="1" si="12"/>
        <v>0</v>
      </c>
      <c r="F45" s="213">
        <f t="shared" ca="1" si="12"/>
        <v>0</v>
      </c>
      <c r="G45" s="213">
        <f t="shared" ca="1" si="12"/>
        <v>0</v>
      </c>
      <c r="H45" s="213">
        <f t="shared" ca="1" si="12"/>
        <v>0</v>
      </c>
      <c r="I45" s="213">
        <f t="shared" ca="1" si="12"/>
        <v>0</v>
      </c>
      <c r="J45" s="213">
        <f t="shared" ca="1" si="12"/>
        <v>0</v>
      </c>
      <c r="K45" s="213">
        <f t="shared" ca="1" si="12"/>
        <v>0</v>
      </c>
      <c r="L45" s="213">
        <f t="shared" ca="1" si="12"/>
        <v>0</v>
      </c>
      <c r="M45" s="213">
        <f t="shared" ca="1" si="12"/>
        <v>0</v>
      </c>
      <c r="N45" s="213">
        <f t="shared" ca="1" si="12"/>
        <v>0</v>
      </c>
      <c r="O45" s="213">
        <f t="shared" ca="1" si="12"/>
        <v>0</v>
      </c>
      <c r="P45" s="213">
        <f t="shared" ca="1" si="12"/>
        <v>0</v>
      </c>
      <c r="Q45" s="213">
        <f t="shared" ca="1" si="12"/>
        <v>0</v>
      </c>
      <c r="R45" s="214">
        <f t="shared" ca="1" si="12"/>
        <v>0</v>
      </c>
      <c r="S45" s="217"/>
      <c r="T45" s="158">
        <f t="shared" ca="1" si="15"/>
        <v>0</v>
      </c>
    </row>
    <row r="46" spans="1:21" x14ac:dyDescent="0.2">
      <c r="A46" s="164"/>
      <c r="B46" s="164"/>
      <c r="C46" s="169"/>
      <c r="D46" s="215"/>
      <c r="E46" s="215"/>
      <c r="F46" s="215"/>
      <c r="G46" s="215"/>
      <c r="H46" s="215"/>
      <c r="I46" s="215"/>
      <c r="J46" s="215"/>
      <c r="K46" s="215"/>
      <c r="L46" s="215"/>
      <c r="M46" s="215"/>
      <c r="N46" s="215"/>
      <c r="O46" s="215"/>
      <c r="P46" s="215"/>
      <c r="Q46" s="215"/>
      <c r="R46" s="215"/>
      <c r="S46" s="218"/>
      <c r="T46" s="216"/>
    </row>
    <row r="47" spans="1:21" x14ac:dyDescent="0.2">
      <c r="A47" s="121"/>
      <c r="B47" s="121"/>
      <c r="C47" s="141" t="s">
        <v>59</v>
      </c>
      <c r="D47" s="158">
        <f t="shared" ref="D47:R47" ca="1" si="18">SUM(D34:D45)</f>
        <v>0</v>
      </c>
      <c r="E47" s="158">
        <f t="shared" ca="1" si="18"/>
        <v>0</v>
      </c>
      <c r="F47" s="158">
        <f t="shared" ca="1" si="18"/>
        <v>0</v>
      </c>
      <c r="G47" s="158">
        <f t="shared" ca="1" si="18"/>
        <v>0</v>
      </c>
      <c r="H47" s="158">
        <f t="shared" ca="1" si="18"/>
        <v>0</v>
      </c>
      <c r="I47" s="158">
        <f t="shared" ca="1" si="18"/>
        <v>0</v>
      </c>
      <c r="J47" s="158">
        <f t="shared" ca="1" si="18"/>
        <v>0</v>
      </c>
      <c r="K47" s="158">
        <f t="shared" ca="1" si="18"/>
        <v>0</v>
      </c>
      <c r="L47" s="158">
        <f t="shared" ca="1" si="18"/>
        <v>0</v>
      </c>
      <c r="M47" s="158">
        <f t="shared" ca="1" si="18"/>
        <v>0</v>
      </c>
      <c r="N47" s="158">
        <f t="shared" ca="1" si="18"/>
        <v>0</v>
      </c>
      <c r="O47" s="158">
        <f t="shared" ca="1" si="18"/>
        <v>0</v>
      </c>
      <c r="P47" s="158">
        <f t="shared" ca="1" si="18"/>
        <v>0</v>
      </c>
      <c r="Q47" s="158">
        <f t="shared" ca="1" si="18"/>
        <v>0</v>
      </c>
      <c r="R47" s="158">
        <f t="shared" ca="1" si="18"/>
        <v>0</v>
      </c>
      <c r="S47" s="196"/>
      <c r="T47" s="158">
        <f ca="1">SUM(T34:T45)</f>
        <v>0</v>
      </c>
      <c r="U47" s="162"/>
    </row>
    <row r="48" spans="1:21" x14ac:dyDescent="0.2">
      <c r="C48" s="142" t="s">
        <v>48</v>
      </c>
      <c r="D48" s="158">
        <f ca="1">D47/Central!$M$7</f>
        <v>0</v>
      </c>
      <c r="E48" s="158">
        <f ca="1">E47/Central!$M$7</f>
        <v>0</v>
      </c>
      <c r="F48" s="158">
        <f ca="1">F47/Central!$M$7</f>
        <v>0</v>
      </c>
      <c r="G48" s="158">
        <f ca="1">G47/Central!$M$7</f>
        <v>0</v>
      </c>
      <c r="H48" s="158">
        <f ca="1">H47/Central!$M$7</f>
        <v>0</v>
      </c>
      <c r="I48" s="158">
        <f ca="1">I47/Central!$M$7</f>
        <v>0</v>
      </c>
      <c r="J48" s="158">
        <f ca="1">J47/Central!$M$7</f>
        <v>0</v>
      </c>
      <c r="K48" s="158">
        <f ca="1">K47/Central!$M$7</f>
        <v>0</v>
      </c>
      <c r="L48" s="158">
        <f ca="1">L47/Central!$M$7</f>
        <v>0</v>
      </c>
      <c r="M48" s="158">
        <f ca="1">M47/Central!$M$7</f>
        <v>0</v>
      </c>
      <c r="N48" s="158">
        <f ca="1">N47/Central!$M$7</f>
        <v>0</v>
      </c>
      <c r="O48" s="158">
        <f ca="1">O47/Central!$M$7</f>
        <v>0</v>
      </c>
      <c r="P48" s="158">
        <f ca="1">P47/Central!$M$7</f>
        <v>0</v>
      </c>
      <c r="Q48" s="158">
        <f ca="1">Q47/Central!$M$7</f>
        <v>0</v>
      </c>
      <c r="R48" s="158">
        <f ca="1">R47/Central!$M$7</f>
        <v>0</v>
      </c>
      <c r="S48" s="196"/>
      <c r="T48" s="158">
        <f ca="1">T47/Central!$M$7</f>
        <v>0</v>
      </c>
      <c r="U48" s="162"/>
    </row>
    <row r="50" spans="1:20" ht="21" customHeight="1" thickBot="1" x14ac:dyDescent="0.25">
      <c r="C50" s="286" t="str">
        <f>Central!$E$12</f>
        <v xml:space="preserve">Horizon Europe Project: - Nr: </v>
      </c>
      <c r="D50" s="287"/>
      <c r="E50" s="287"/>
      <c r="F50" s="287"/>
      <c r="G50" s="287"/>
      <c r="H50" s="287"/>
      <c r="I50" s="287"/>
      <c r="J50" s="287"/>
      <c r="K50" s="287"/>
      <c r="L50" s="287"/>
      <c r="M50" s="287"/>
      <c r="N50" s="287"/>
      <c r="O50" s="287"/>
      <c r="P50" s="287"/>
      <c r="Q50" s="287"/>
      <c r="R50" s="287"/>
      <c r="S50" s="287"/>
      <c r="T50" s="287"/>
    </row>
    <row r="51" spans="1:20" ht="13.5" hidden="1" thickBot="1" x14ac:dyDescent="0.25">
      <c r="A51" s="165" t="s">
        <v>49</v>
      </c>
      <c r="B51" s="165"/>
      <c r="C51" s="163" t="str">
        <f>Central!$F$16</f>
        <v>AH</v>
      </c>
      <c r="D51" s="163">
        <f>Central!$F$17</f>
        <v>75</v>
      </c>
      <c r="E51" s="163">
        <f>D51+2</f>
        <v>77</v>
      </c>
      <c r="F51" s="163">
        <f t="shared" ref="F51:R51" si="19">E51+2</f>
        <v>79</v>
      </c>
      <c r="G51" s="163">
        <f t="shared" si="19"/>
        <v>81</v>
      </c>
      <c r="H51" s="163">
        <f t="shared" si="19"/>
        <v>83</v>
      </c>
      <c r="I51" s="163">
        <f t="shared" si="19"/>
        <v>85</v>
      </c>
      <c r="J51" s="163">
        <f t="shared" si="19"/>
        <v>87</v>
      </c>
      <c r="K51" s="163">
        <f t="shared" si="19"/>
        <v>89</v>
      </c>
      <c r="L51" s="163">
        <f t="shared" si="19"/>
        <v>91</v>
      </c>
      <c r="M51" s="163">
        <f t="shared" si="19"/>
        <v>93</v>
      </c>
      <c r="N51" s="163">
        <f t="shared" si="19"/>
        <v>95</v>
      </c>
      <c r="O51" s="163">
        <f t="shared" si="19"/>
        <v>97</v>
      </c>
      <c r="P51" s="163">
        <f t="shared" si="19"/>
        <v>99</v>
      </c>
      <c r="Q51" s="163">
        <f t="shared" si="19"/>
        <v>101</v>
      </c>
      <c r="R51" s="163">
        <f t="shared" si="19"/>
        <v>103</v>
      </c>
      <c r="S51" s="163"/>
      <c r="T51" s="159"/>
    </row>
    <row r="52" spans="1:20" ht="13.5" hidden="1" thickBot="1" x14ac:dyDescent="0.25">
      <c r="A52" s="165" t="s">
        <v>50</v>
      </c>
      <c r="B52" s="165"/>
      <c r="C52" s="163" t="str">
        <f>Central!$F$18</f>
        <v>Q</v>
      </c>
      <c r="D52" s="163">
        <f>Central!$F$19</f>
        <v>16</v>
      </c>
      <c r="E52" s="163">
        <f>D52+1</f>
        <v>17</v>
      </c>
      <c r="F52" s="163">
        <f t="shared" ref="F52:R52" si="20">E52+1</f>
        <v>18</v>
      </c>
      <c r="G52" s="163">
        <f t="shared" si="20"/>
        <v>19</v>
      </c>
      <c r="H52" s="163">
        <f t="shared" si="20"/>
        <v>20</v>
      </c>
      <c r="I52" s="163">
        <f t="shared" si="20"/>
        <v>21</v>
      </c>
      <c r="J52" s="163">
        <f t="shared" si="20"/>
        <v>22</v>
      </c>
      <c r="K52" s="163">
        <f t="shared" si="20"/>
        <v>23</v>
      </c>
      <c r="L52" s="163">
        <f t="shared" si="20"/>
        <v>24</v>
      </c>
      <c r="M52" s="163">
        <f t="shared" si="20"/>
        <v>25</v>
      </c>
      <c r="N52" s="163">
        <f t="shared" si="20"/>
        <v>26</v>
      </c>
      <c r="O52" s="163">
        <f t="shared" si="20"/>
        <v>27</v>
      </c>
      <c r="P52" s="163">
        <f t="shared" si="20"/>
        <v>28</v>
      </c>
      <c r="Q52" s="163">
        <f t="shared" si="20"/>
        <v>29</v>
      </c>
      <c r="R52" s="163">
        <f t="shared" si="20"/>
        <v>30</v>
      </c>
      <c r="S52" s="163"/>
      <c r="T52" s="159"/>
    </row>
    <row r="53" spans="1:20" ht="19.5" customHeight="1" x14ac:dyDescent="0.2">
      <c r="A53" s="160"/>
      <c r="B53" s="160"/>
      <c r="C53" s="181">
        <f>$D$3</f>
        <v>0</v>
      </c>
      <c r="D53" s="170">
        <f>INDEX(Central!$O$16:$O$30,D$6,1)</f>
        <v>0</v>
      </c>
      <c r="E53" s="170">
        <f>INDEX(Central!$O$16:$O$30,E$6,1)</f>
        <v>0</v>
      </c>
      <c r="F53" s="170">
        <f>INDEX(Central!$O$16:$O$30,F$6,1)</f>
        <v>0</v>
      </c>
      <c r="G53" s="170">
        <f>INDEX(Central!$O$16:$O$30,G$6,1)</f>
        <v>0</v>
      </c>
      <c r="H53" s="170">
        <f>INDEX(Central!$O$16:$O$30,H$6,1)</f>
        <v>0</v>
      </c>
      <c r="I53" s="170">
        <f>INDEX(Central!$O$16:$O$30,I$6,1)</f>
        <v>0</v>
      </c>
      <c r="J53" s="170">
        <f>INDEX(Central!$O$16:$O$30,J$6,1)</f>
        <v>0</v>
      </c>
      <c r="K53" s="170">
        <f>INDEX(Central!$O$16:$O$30,K$6,1)</f>
        <v>0</v>
      </c>
      <c r="L53" s="170">
        <f>INDEX(Central!$O$16:$O$30,L$6,1)</f>
        <v>0</v>
      </c>
      <c r="M53" s="170">
        <f>INDEX(Central!$O$16:$O$30,M$6,1)</f>
        <v>0</v>
      </c>
      <c r="N53" s="170">
        <f>INDEX(Central!$O$16:$O$30,N$6,1)</f>
        <v>0</v>
      </c>
      <c r="O53" s="170">
        <f>INDEX(Central!$O$16:$O$30,O$6,1)</f>
        <v>0</v>
      </c>
      <c r="P53" s="170">
        <f>INDEX(Central!$O$16:$O$30,P$6,1)</f>
        <v>0</v>
      </c>
      <c r="Q53" s="170">
        <f>INDEX(Central!$O$16:$O$30,Q$6,1)</f>
        <v>0</v>
      </c>
      <c r="R53" s="170">
        <f>INDEX(Central!$O$16:$O$30,R$6,1)</f>
        <v>0</v>
      </c>
      <c r="S53" s="167"/>
      <c r="T53" s="134" t="s">
        <v>10</v>
      </c>
    </row>
    <row r="54" spans="1:20" ht="21.75" customHeight="1" x14ac:dyDescent="0.2">
      <c r="A54" s="160"/>
      <c r="B54" s="160"/>
      <c r="C54" s="182"/>
      <c r="D54" s="138">
        <f ca="1">INDIRECT("'Central'!$"&amp;$C$52 &amp; "$"&amp;D$52)</f>
        <v>0</v>
      </c>
      <c r="E54" s="138">
        <f t="shared" ref="E54:R54" ca="1" si="21">INDIRECT("'Central'!$"&amp;$C$52 &amp; "$"&amp;E$52)</f>
        <v>0</v>
      </c>
      <c r="F54" s="138">
        <f t="shared" ca="1" si="21"/>
        <v>0</v>
      </c>
      <c r="G54" s="138">
        <f t="shared" ca="1" si="21"/>
        <v>0</v>
      </c>
      <c r="H54" s="138">
        <f t="shared" ca="1" si="21"/>
        <v>0</v>
      </c>
      <c r="I54" s="138">
        <f t="shared" ca="1" si="21"/>
        <v>0</v>
      </c>
      <c r="J54" s="138">
        <f t="shared" ca="1" si="21"/>
        <v>0</v>
      </c>
      <c r="K54" s="138">
        <f t="shared" ca="1" si="21"/>
        <v>0</v>
      </c>
      <c r="L54" s="138">
        <f t="shared" ca="1" si="21"/>
        <v>0</v>
      </c>
      <c r="M54" s="138">
        <f t="shared" ca="1" si="21"/>
        <v>0</v>
      </c>
      <c r="N54" s="138">
        <f t="shared" ca="1" si="21"/>
        <v>0</v>
      </c>
      <c r="O54" s="138">
        <f t="shared" ca="1" si="21"/>
        <v>0</v>
      </c>
      <c r="P54" s="138">
        <f t="shared" ca="1" si="21"/>
        <v>0</v>
      </c>
      <c r="Q54" s="138">
        <f t="shared" ca="1" si="21"/>
        <v>0</v>
      </c>
      <c r="R54" s="171">
        <f t="shared" ca="1" si="21"/>
        <v>0</v>
      </c>
      <c r="S54" s="167"/>
      <c r="T54" s="134"/>
    </row>
    <row r="55" spans="1:20" x14ac:dyDescent="0.2">
      <c r="A55" s="164">
        <f>MONTH(Central!$H$3)</f>
        <v>1</v>
      </c>
      <c r="B55" s="164">
        <f>YEAR(Central!$H$3)</f>
        <v>2024</v>
      </c>
      <c r="C55" s="199">
        <f>DATEVALUE("1." &amp; A55 &amp; "."&amp; B55)</f>
        <v>45292</v>
      </c>
      <c r="D55" s="158">
        <f ca="1">INDIRECT("'M"&amp;TEXT($A55,"00")&amp;"'!$"&amp;$C$51 &amp; "$"&amp;D$51)</f>
        <v>0</v>
      </c>
      <c r="E55" s="158">
        <f t="shared" ref="E55:R66" ca="1" si="22">INDIRECT("'M"&amp;TEXT($A55,"00")&amp;"'!$"&amp;$C$51 &amp; "$"&amp;E$51)</f>
        <v>0</v>
      </c>
      <c r="F55" s="158">
        <f t="shared" ca="1" si="22"/>
        <v>0</v>
      </c>
      <c r="G55" s="158">
        <f t="shared" ca="1" si="22"/>
        <v>0</v>
      </c>
      <c r="H55" s="158">
        <f t="shared" ca="1" si="22"/>
        <v>0</v>
      </c>
      <c r="I55" s="158">
        <f t="shared" ca="1" si="22"/>
        <v>0</v>
      </c>
      <c r="J55" s="158">
        <f t="shared" ca="1" si="22"/>
        <v>0</v>
      </c>
      <c r="K55" s="158">
        <f t="shared" ca="1" si="22"/>
        <v>0</v>
      </c>
      <c r="L55" s="158">
        <f t="shared" ca="1" si="22"/>
        <v>0</v>
      </c>
      <c r="M55" s="158">
        <f t="shared" ca="1" si="22"/>
        <v>0</v>
      </c>
      <c r="N55" s="158">
        <f t="shared" ca="1" si="22"/>
        <v>0</v>
      </c>
      <c r="O55" s="158">
        <f t="shared" ca="1" si="22"/>
        <v>0</v>
      </c>
      <c r="P55" s="158">
        <f t="shared" ca="1" si="22"/>
        <v>0</v>
      </c>
      <c r="Q55" s="158">
        <f t="shared" ca="1" si="22"/>
        <v>0</v>
      </c>
      <c r="R55" s="212">
        <f t="shared" ca="1" si="22"/>
        <v>0</v>
      </c>
      <c r="S55" s="217"/>
      <c r="T55" s="158">
        <f ca="1">SUM(D55:R55)</f>
        <v>0</v>
      </c>
    </row>
    <row r="56" spans="1:20" x14ac:dyDescent="0.2">
      <c r="A56" s="164">
        <f>IF(A55+1&gt;12,1,A55+1)</f>
        <v>2</v>
      </c>
      <c r="B56" s="164">
        <f>IF(A56=1,B55+1,B55)</f>
        <v>2024</v>
      </c>
      <c r="C56" s="199">
        <f t="shared" ref="C56:C66" si="23">DATEVALUE("1." &amp; A56 &amp; "."&amp; B56)</f>
        <v>45323</v>
      </c>
      <c r="D56" s="158">
        <f t="shared" ref="D56:D66" ca="1" si="24">INDIRECT("'M"&amp;TEXT($A56,"00")&amp;"'!$"&amp;$C$51 &amp; "$"&amp;D$51)</f>
        <v>0</v>
      </c>
      <c r="E56" s="158">
        <f t="shared" ca="1" si="22"/>
        <v>0</v>
      </c>
      <c r="F56" s="158">
        <f t="shared" ca="1" si="22"/>
        <v>0</v>
      </c>
      <c r="G56" s="158">
        <f t="shared" ca="1" si="22"/>
        <v>0</v>
      </c>
      <c r="H56" s="158">
        <f t="shared" ca="1" si="22"/>
        <v>0</v>
      </c>
      <c r="I56" s="158">
        <f t="shared" ca="1" si="22"/>
        <v>0</v>
      </c>
      <c r="J56" s="158">
        <f t="shared" ca="1" si="22"/>
        <v>0</v>
      </c>
      <c r="K56" s="158">
        <f t="shared" ca="1" si="22"/>
        <v>0</v>
      </c>
      <c r="L56" s="158">
        <f t="shared" ca="1" si="22"/>
        <v>0</v>
      </c>
      <c r="M56" s="158">
        <f t="shared" ca="1" si="22"/>
        <v>0</v>
      </c>
      <c r="N56" s="158">
        <f t="shared" ca="1" si="22"/>
        <v>0</v>
      </c>
      <c r="O56" s="158">
        <f t="shared" ca="1" si="22"/>
        <v>0</v>
      </c>
      <c r="P56" s="158">
        <f t="shared" ca="1" si="22"/>
        <v>0</v>
      </c>
      <c r="Q56" s="158">
        <f t="shared" ca="1" si="22"/>
        <v>0</v>
      </c>
      <c r="R56" s="212">
        <f t="shared" ca="1" si="22"/>
        <v>0</v>
      </c>
      <c r="S56" s="217"/>
      <c r="T56" s="158">
        <f t="shared" ref="T56:T66" ca="1" si="25">SUM(D56:R56)</f>
        <v>0</v>
      </c>
    </row>
    <row r="57" spans="1:20" x14ac:dyDescent="0.2">
      <c r="A57" s="164">
        <f t="shared" ref="A57:A66" si="26">IF(A56+1&gt;12,1,A56+1)</f>
        <v>3</v>
      </c>
      <c r="B57" s="164">
        <f t="shared" ref="B57:B66" si="27">IF(A57=1,B56+1,B56)</f>
        <v>2024</v>
      </c>
      <c r="C57" s="199">
        <f t="shared" si="23"/>
        <v>45352</v>
      </c>
      <c r="D57" s="158">
        <f t="shared" ca="1" si="24"/>
        <v>0</v>
      </c>
      <c r="E57" s="158">
        <f t="shared" ca="1" si="22"/>
        <v>0</v>
      </c>
      <c r="F57" s="158">
        <f t="shared" ca="1" si="22"/>
        <v>0</v>
      </c>
      <c r="G57" s="158">
        <f t="shared" ca="1" si="22"/>
        <v>0</v>
      </c>
      <c r="H57" s="158">
        <f t="shared" ca="1" si="22"/>
        <v>0</v>
      </c>
      <c r="I57" s="158">
        <f t="shared" ca="1" si="22"/>
        <v>0</v>
      </c>
      <c r="J57" s="158">
        <f t="shared" ca="1" si="22"/>
        <v>0</v>
      </c>
      <c r="K57" s="158">
        <f t="shared" ca="1" si="22"/>
        <v>0</v>
      </c>
      <c r="L57" s="158">
        <f t="shared" ca="1" si="22"/>
        <v>0</v>
      </c>
      <c r="M57" s="158">
        <f t="shared" ca="1" si="22"/>
        <v>0</v>
      </c>
      <c r="N57" s="158">
        <f t="shared" ca="1" si="22"/>
        <v>0</v>
      </c>
      <c r="O57" s="158">
        <f t="shared" ca="1" si="22"/>
        <v>0</v>
      </c>
      <c r="P57" s="158">
        <f t="shared" ca="1" si="22"/>
        <v>0</v>
      </c>
      <c r="Q57" s="158">
        <f t="shared" ca="1" si="22"/>
        <v>0</v>
      </c>
      <c r="R57" s="212">
        <f t="shared" ca="1" si="22"/>
        <v>0</v>
      </c>
      <c r="S57" s="217"/>
      <c r="T57" s="158">
        <f t="shared" ca="1" si="25"/>
        <v>0</v>
      </c>
    </row>
    <row r="58" spans="1:20" x14ac:dyDescent="0.2">
      <c r="A58" s="164">
        <f t="shared" si="26"/>
        <v>4</v>
      </c>
      <c r="B58" s="164">
        <f t="shared" si="27"/>
        <v>2024</v>
      </c>
      <c r="C58" s="199">
        <f t="shared" si="23"/>
        <v>45383</v>
      </c>
      <c r="D58" s="158">
        <f t="shared" ca="1" si="24"/>
        <v>0</v>
      </c>
      <c r="E58" s="158">
        <f t="shared" ca="1" si="22"/>
        <v>0</v>
      </c>
      <c r="F58" s="158">
        <f t="shared" ca="1" si="22"/>
        <v>0</v>
      </c>
      <c r="G58" s="158">
        <f t="shared" ca="1" si="22"/>
        <v>0</v>
      </c>
      <c r="H58" s="158">
        <f t="shared" ca="1" si="22"/>
        <v>0</v>
      </c>
      <c r="I58" s="158">
        <f t="shared" ca="1" si="22"/>
        <v>0</v>
      </c>
      <c r="J58" s="158">
        <f t="shared" ca="1" si="22"/>
        <v>0</v>
      </c>
      <c r="K58" s="158">
        <f t="shared" ca="1" si="22"/>
        <v>0</v>
      </c>
      <c r="L58" s="158">
        <f t="shared" ca="1" si="22"/>
        <v>0</v>
      </c>
      <c r="M58" s="158">
        <f t="shared" ca="1" si="22"/>
        <v>0</v>
      </c>
      <c r="N58" s="158">
        <f t="shared" ca="1" si="22"/>
        <v>0</v>
      </c>
      <c r="O58" s="158">
        <f t="shared" ca="1" si="22"/>
        <v>0</v>
      </c>
      <c r="P58" s="158">
        <f t="shared" ca="1" si="22"/>
        <v>0</v>
      </c>
      <c r="Q58" s="158">
        <f t="shared" ca="1" si="22"/>
        <v>0</v>
      </c>
      <c r="R58" s="212">
        <f t="shared" ca="1" si="22"/>
        <v>0</v>
      </c>
      <c r="S58" s="217"/>
      <c r="T58" s="158">
        <f t="shared" ca="1" si="25"/>
        <v>0</v>
      </c>
    </row>
    <row r="59" spans="1:20" x14ac:dyDescent="0.2">
      <c r="A59" s="164">
        <f t="shared" si="26"/>
        <v>5</v>
      </c>
      <c r="B59" s="164">
        <f t="shared" si="27"/>
        <v>2024</v>
      </c>
      <c r="C59" s="199">
        <f t="shared" si="23"/>
        <v>45413</v>
      </c>
      <c r="D59" s="158">
        <f t="shared" ca="1" si="24"/>
        <v>0</v>
      </c>
      <c r="E59" s="158">
        <f t="shared" ca="1" si="22"/>
        <v>0</v>
      </c>
      <c r="F59" s="158">
        <f t="shared" ca="1" si="22"/>
        <v>0</v>
      </c>
      <c r="G59" s="158">
        <f t="shared" ca="1" si="22"/>
        <v>0</v>
      </c>
      <c r="H59" s="158">
        <f t="shared" ca="1" si="22"/>
        <v>0</v>
      </c>
      <c r="I59" s="158">
        <f t="shared" ca="1" si="22"/>
        <v>0</v>
      </c>
      <c r="J59" s="158">
        <f t="shared" ca="1" si="22"/>
        <v>0</v>
      </c>
      <c r="K59" s="158">
        <f t="shared" ca="1" si="22"/>
        <v>0</v>
      </c>
      <c r="L59" s="158">
        <f t="shared" ca="1" si="22"/>
        <v>0</v>
      </c>
      <c r="M59" s="158">
        <f t="shared" ca="1" si="22"/>
        <v>0</v>
      </c>
      <c r="N59" s="158">
        <f t="shared" ca="1" si="22"/>
        <v>0</v>
      </c>
      <c r="O59" s="158">
        <f t="shared" ca="1" si="22"/>
        <v>0</v>
      </c>
      <c r="P59" s="158">
        <f t="shared" ca="1" si="22"/>
        <v>0</v>
      </c>
      <c r="Q59" s="158">
        <f t="shared" ca="1" si="22"/>
        <v>0</v>
      </c>
      <c r="R59" s="212">
        <f t="shared" ca="1" si="22"/>
        <v>0</v>
      </c>
      <c r="S59" s="217"/>
      <c r="T59" s="158">
        <f t="shared" ca="1" si="25"/>
        <v>0</v>
      </c>
    </row>
    <row r="60" spans="1:20" x14ac:dyDescent="0.2">
      <c r="A60" s="164">
        <f t="shared" si="26"/>
        <v>6</v>
      </c>
      <c r="B60" s="164">
        <f t="shared" si="27"/>
        <v>2024</v>
      </c>
      <c r="C60" s="199">
        <f t="shared" si="23"/>
        <v>45444</v>
      </c>
      <c r="D60" s="158">
        <f t="shared" ca="1" si="24"/>
        <v>0</v>
      </c>
      <c r="E60" s="158">
        <f t="shared" ca="1" si="22"/>
        <v>0</v>
      </c>
      <c r="F60" s="158">
        <f t="shared" ca="1" si="22"/>
        <v>0</v>
      </c>
      <c r="G60" s="158">
        <f t="shared" ca="1" si="22"/>
        <v>0</v>
      </c>
      <c r="H60" s="158">
        <f t="shared" ca="1" si="22"/>
        <v>0</v>
      </c>
      <c r="I60" s="158">
        <f t="shared" ca="1" si="22"/>
        <v>0</v>
      </c>
      <c r="J60" s="158">
        <f t="shared" ca="1" si="22"/>
        <v>0</v>
      </c>
      <c r="K60" s="158">
        <f t="shared" ca="1" si="22"/>
        <v>0</v>
      </c>
      <c r="L60" s="158">
        <f t="shared" ca="1" si="22"/>
        <v>0</v>
      </c>
      <c r="M60" s="158">
        <f t="shared" ca="1" si="22"/>
        <v>0</v>
      </c>
      <c r="N60" s="158">
        <f t="shared" ca="1" si="22"/>
        <v>0</v>
      </c>
      <c r="O60" s="158">
        <f t="shared" ca="1" si="22"/>
        <v>0</v>
      </c>
      <c r="P60" s="158">
        <f t="shared" ca="1" si="22"/>
        <v>0</v>
      </c>
      <c r="Q60" s="158">
        <f t="shared" ca="1" si="22"/>
        <v>0</v>
      </c>
      <c r="R60" s="212">
        <f t="shared" ca="1" si="22"/>
        <v>0</v>
      </c>
      <c r="S60" s="217"/>
      <c r="T60" s="158">
        <f t="shared" ca="1" si="25"/>
        <v>0</v>
      </c>
    </row>
    <row r="61" spans="1:20" x14ac:dyDescent="0.2">
      <c r="A61" s="164">
        <f t="shared" si="26"/>
        <v>7</v>
      </c>
      <c r="B61" s="164">
        <f t="shared" si="27"/>
        <v>2024</v>
      </c>
      <c r="C61" s="199">
        <f t="shared" si="23"/>
        <v>45474</v>
      </c>
      <c r="D61" s="158">
        <f t="shared" ca="1" si="24"/>
        <v>0</v>
      </c>
      <c r="E61" s="158">
        <f t="shared" ca="1" si="22"/>
        <v>0</v>
      </c>
      <c r="F61" s="158">
        <f t="shared" ca="1" si="22"/>
        <v>0</v>
      </c>
      <c r="G61" s="158">
        <f t="shared" ca="1" si="22"/>
        <v>0</v>
      </c>
      <c r="H61" s="158">
        <f t="shared" ca="1" si="22"/>
        <v>0</v>
      </c>
      <c r="I61" s="158">
        <f t="shared" ca="1" si="22"/>
        <v>0</v>
      </c>
      <c r="J61" s="158">
        <f t="shared" ca="1" si="22"/>
        <v>0</v>
      </c>
      <c r="K61" s="158">
        <f t="shared" ca="1" si="22"/>
        <v>0</v>
      </c>
      <c r="L61" s="158">
        <f t="shared" ca="1" si="22"/>
        <v>0</v>
      </c>
      <c r="M61" s="158">
        <f t="shared" ca="1" si="22"/>
        <v>0</v>
      </c>
      <c r="N61" s="158">
        <f t="shared" ca="1" si="22"/>
        <v>0</v>
      </c>
      <c r="O61" s="158">
        <f t="shared" ca="1" si="22"/>
        <v>0</v>
      </c>
      <c r="P61" s="158">
        <f t="shared" ca="1" si="22"/>
        <v>0</v>
      </c>
      <c r="Q61" s="158">
        <f t="shared" ca="1" si="22"/>
        <v>0</v>
      </c>
      <c r="R61" s="212">
        <f t="shared" ca="1" si="22"/>
        <v>0</v>
      </c>
      <c r="S61" s="217"/>
      <c r="T61" s="158">
        <f t="shared" ca="1" si="25"/>
        <v>0</v>
      </c>
    </row>
    <row r="62" spans="1:20" x14ac:dyDescent="0.2">
      <c r="A62" s="164">
        <f t="shared" si="26"/>
        <v>8</v>
      </c>
      <c r="B62" s="164">
        <f t="shared" si="27"/>
        <v>2024</v>
      </c>
      <c r="C62" s="199">
        <f t="shared" si="23"/>
        <v>45505</v>
      </c>
      <c r="D62" s="158">
        <f t="shared" ca="1" si="24"/>
        <v>0</v>
      </c>
      <c r="E62" s="158">
        <f t="shared" ca="1" si="22"/>
        <v>0</v>
      </c>
      <c r="F62" s="158">
        <f t="shared" ca="1" si="22"/>
        <v>0</v>
      </c>
      <c r="G62" s="158">
        <f t="shared" ca="1" si="22"/>
        <v>0</v>
      </c>
      <c r="H62" s="158">
        <f t="shared" ca="1" si="22"/>
        <v>0</v>
      </c>
      <c r="I62" s="158">
        <f t="shared" ca="1" si="22"/>
        <v>0</v>
      </c>
      <c r="J62" s="158">
        <f t="shared" ca="1" si="22"/>
        <v>0</v>
      </c>
      <c r="K62" s="158">
        <f t="shared" ca="1" si="22"/>
        <v>0</v>
      </c>
      <c r="L62" s="158">
        <f t="shared" ca="1" si="22"/>
        <v>0</v>
      </c>
      <c r="M62" s="158">
        <f t="shared" ca="1" si="22"/>
        <v>0</v>
      </c>
      <c r="N62" s="158">
        <f t="shared" ca="1" si="22"/>
        <v>0</v>
      </c>
      <c r="O62" s="158">
        <f t="shared" ca="1" si="22"/>
        <v>0</v>
      </c>
      <c r="P62" s="158">
        <f t="shared" ca="1" si="22"/>
        <v>0</v>
      </c>
      <c r="Q62" s="158">
        <f t="shared" ca="1" si="22"/>
        <v>0</v>
      </c>
      <c r="R62" s="212">
        <f t="shared" ca="1" si="22"/>
        <v>0</v>
      </c>
      <c r="S62" s="217"/>
      <c r="T62" s="158">
        <f t="shared" ca="1" si="25"/>
        <v>0</v>
      </c>
    </row>
    <row r="63" spans="1:20" x14ac:dyDescent="0.2">
      <c r="A63" s="164">
        <f t="shared" si="26"/>
        <v>9</v>
      </c>
      <c r="B63" s="164">
        <f t="shared" si="27"/>
        <v>2024</v>
      </c>
      <c r="C63" s="199">
        <f t="shared" si="23"/>
        <v>45536</v>
      </c>
      <c r="D63" s="158">
        <f t="shared" ca="1" si="24"/>
        <v>0</v>
      </c>
      <c r="E63" s="158">
        <f t="shared" ca="1" si="22"/>
        <v>0</v>
      </c>
      <c r="F63" s="158">
        <f t="shared" ca="1" si="22"/>
        <v>0</v>
      </c>
      <c r="G63" s="158">
        <f t="shared" ca="1" si="22"/>
        <v>0</v>
      </c>
      <c r="H63" s="158">
        <f t="shared" ca="1" si="22"/>
        <v>0</v>
      </c>
      <c r="I63" s="158">
        <f t="shared" ca="1" si="22"/>
        <v>0</v>
      </c>
      <c r="J63" s="158">
        <f t="shared" ca="1" si="22"/>
        <v>0</v>
      </c>
      <c r="K63" s="158">
        <f t="shared" ca="1" si="22"/>
        <v>0</v>
      </c>
      <c r="L63" s="158">
        <f t="shared" ca="1" si="22"/>
        <v>0</v>
      </c>
      <c r="M63" s="158">
        <f t="shared" ca="1" si="22"/>
        <v>0</v>
      </c>
      <c r="N63" s="158">
        <f t="shared" ca="1" si="22"/>
        <v>0</v>
      </c>
      <c r="O63" s="158">
        <f t="shared" ca="1" si="22"/>
        <v>0</v>
      </c>
      <c r="P63" s="158">
        <f t="shared" ca="1" si="22"/>
        <v>0</v>
      </c>
      <c r="Q63" s="158">
        <f t="shared" ca="1" si="22"/>
        <v>0</v>
      </c>
      <c r="R63" s="212">
        <f t="shared" ca="1" si="22"/>
        <v>0</v>
      </c>
      <c r="S63" s="217"/>
      <c r="T63" s="158">
        <f t="shared" ca="1" si="25"/>
        <v>0</v>
      </c>
    </row>
    <row r="64" spans="1:20" x14ac:dyDescent="0.2">
      <c r="A64" s="164">
        <f t="shared" si="26"/>
        <v>10</v>
      </c>
      <c r="B64" s="164">
        <f t="shared" si="27"/>
        <v>2024</v>
      </c>
      <c r="C64" s="199">
        <f t="shared" si="23"/>
        <v>45566</v>
      </c>
      <c r="D64" s="158">
        <f t="shared" ca="1" si="24"/>
        <v>0</v>
      </c>
      <c r="E64" s="158">
        <f t="shared" ca="1" si="22"/>
        <v>0</v>
      </c>
      <c r="F64" s="158">
        <f t="shared" ca="1" si="22"/>
        <v>0</v>
      </c>
      <c r="G64" s="158">
        <f t="shared" ca="1" si="22"/>
        <v>0</v>
      </c>
      <c r="H64" s="158">
        <f t="shared" ca="1" si="22"/>
        <v>0</v>
      </c>
      <c r="I64" s="158">
        <f t="shared" ca="1" si="22"/>
        <v>0</v>
      </c>
      <c r="J64" s="158">
        <f t="shared" ca="1" si="22"/>
        <v>0</v>
      </c>
      <c r="K64" s="158">
        <f t="shared" ca="1" si="22"/>
        <v>0</v>
      </c>
      <c r="L64" s="158">
        <f t="shared" ca="1" si="22"/>
        <v>0</v>
      </c>
      <c r="M64" s="158">
        <f t="shared" ca="1" si="22"/>
        <v>0</v>
      </c>
      <c r="N64" s="158">
        <f t="shared" ca="1" si="22"/>
        <v>0</v>
      </c>
      <c r="O64" s="158">
        <f t="shared" ca="1" si="22"/>
        <v>0</v>
      </c>
      <c r="P64" s="158">
        <f t="shared" ca="1" si="22"/>
        <v>0</v>
      </c>
      <c r="Q64" s="158">
        <f t="shared" ca="1" si="22"/>
        <v>0</v>
      </c>
      <c r="R64" s="212">
        <f t="shared" ca="1" si="22"/>
        <v>0</v>
      </c>
      <c r="S64" s="217"/>
      <c r="T64" s="158">
        <f t="shared" ca="1" si="25"/>
        <v>0</v>
      </c>
    </row>
    <row r="65" spans="1:21" x14ac:dyDescent="0.2">
      <c r="A65" s="164">
        <f t="shared" si="26"/>
        <v>11</v>
      </c>
      <c r="B65" s="164">
        <f t="shared" si="27"/>
        <v>2024</v>
      </c>
      <c r="C65" s="199">
        <f t="shared" si="23"/>
        <v>45597</v>
      </c>
      <c r="D65" s="158">
        <f t="shared" ca="1" si="24"/>
        <v>0</v>
      </c>
      <c r="E65" s="158">
        <f t="shared" ca="1" si="22"/>
        <v>0</v>
      </c>
      <c r="F65" s="158">
        <f t="shared" ca="1" si="22"/>
        <v>0</v>
      </c>
      <c r="G65" s="158">
        <f t="shared" ca="1" si="22"/>
        <v>0</v>
      </c>
      <c r="H65" s="158">
        <f t="shared" ca="1" si="22"/>
        <v>0</v>
      </c>
      <c r="I65" s="158">
        <f t="shared" ca="1" si="22"/>
        <v>0</v>
      </c>
      <c r="J65" s="158">
        <f t="shared" ca="1" si="22"/>
        <v>0</v>
      </c>
      <c r="K65" s="158">
        <f t="shared" ca="1" si="22"/>
        <v>0</v>
      </c>
      <c r="L65" s="158">
        <f t="shared" ca="1" si="22"/>
        <v>0</v>
      </c>
      <c r="M65" s="158">
        <f t="shared" ca="1" si="22"/>
        <v>0</v>
      </c>
      <c r="N65" s="158">
        <f t="shared" ca="1" si="22"/>
        <v>0</v>
      </c>
      <c r="O65" s="158">
        <f t="shared" ca="1" si="22"/>
        <v>0</v>
      </c>
      <c r="P65" s="158">
        <f t="shared" ca="1" si="22"/>
        <v>0</v>
      </c>
      <c r="Q65" s="158">
        <f t="shared" ca="1" si="22"/>
        <v>0</v>
      </c>
      <c r="R65" s="212">
        <f t="shared" ca="1" si="22"/>
        <v>0</v>
      </c>
      <c r="S65" s="217"/>
      <c r="T65" s="158">
        <f t="shared" ca="1" si="25"/>
        <v>0</v>
      </c>
    </row>
    <row r="66" spans="1:21" ht="13.5" thickBot="1" x14ac:dyDescent="0.25">
      <c r="A66" s="164">
        <f t="shared" si="26"/>
        <v>12</v>
      </c>
      <c r="B66" s="164">
        <f t="shared" si="27"/>
        <v>2024</v>
      </c>
      <c r="C66" s="199">
        <f t="shared" si="23"/>
        <v>45627</v>
      </c>
      <c r="D66" s="213">
        <f t="shared" ca="1" si="24"/>
        <v>0</v>
      </c>
      <c r="E66" s="213">
        <f t="shared" ca="1" si="22"/>
        <v>0</v>
      </c>
      <c r="F66" s="213">
        <f t="shared" ca="1" si="22"/>
        <v>0</v>
      </c>
      <c r="G66" s="213">
        <f t="shared" ca="1" si="22"/>
        <v>0</v>
      </c>
      <c r="H66" s="213">
        <f t="shared" ca="1" si="22"/>
        <v>0</v>
      </c>
      <c r="I66" s="213">
        <f t="shared" ca="1" si="22"/>
        <v>0</v>
      </c>
      <c r="J66" s="213">
        <f t="shared" ca="1" si="22"/>
        <v>0</v>
      </c>
      <c r="K66" s="213">
        <f t="shared" ca="1" si="22"/>
        <v>0</v>
      </c>
      <c r="L66" s="213">
        <f t="shared" ca="1" si="22"/>
        <v>0</v>
      </c>
      <c r="M66" s="213">
        <f t="shared" ca="1" si="22"/>
        <v>0</v>
      </c>
      <c r="N66" s="213">
        <f t="shared" ca="1" si="22"/>
        <v>0</v>
      </c>
      <c r="O66" s="213">
        <f t="shared" ca="1" si="22"/>
        <v>0</v>
      </c>
      <c r="P66" s="213">
        <f t="shared" ca="1" si="22"/>
        <v>0</v>
      </c>
      <c r="Q66" s="213">
        <f t="shared" ca="1" si="22"/>
        <v>0</v>
      </c>
      <c r="R66" s="214">
        <f t="shared" ca="1" si="22"/>
        <v>0</v>
      </c>
      <c r="S66" s="217"/>
      <c r="T66" s="158">
        <f t="shared" ca="1" si="25"/>
        <v>0</v>
      </c>
    </row>
    <row r="67" spans="1:21" x14ac:dyDescent="0.2">
      <c r="A67" s="164"/>
      <c r="B67" s="164"/>
      <c r="C67" s="169"/>
      <c r="D67" s="215"/>
      <c r="E67" s="215"/>
      <c r="F67" s="215"/>
      <c r="G67" s="215"/>
      <c r="H67" s="215"/>
      <c r="I67" s="215"/>
      <c r="J67" s="215"/>
      <c r="K67" s="215"/>
      <c r="L67" s="215"/>
      <c r="M67" s="215"/>
      <c r="N67" s="215"/>
      <c r="O67" s="215"/>
      <c r="P67" s="215"/>
      <c r="Q67" s="215"/>
      <c r="R67" s="215"/>
      <c r="S67" s="218"/>
      <c r="T67" s="216"/>
    </row>
    <row r="68" spans="1:21" x14ac:dyDescent="0.2">
      <c r="A68" s="121"/>
      <c r="B68" s="121"/>
      <c r="C68" s="141" t="s">
        <v>59</v>
      </c>
      <c r="D68" s="158">
        <f t="shared" ref="D68:R68" ca="1" si="28">SUM(D55:D66)</f>
        <v>0</v>
      </c>
      <c r="E68" s="158">
        <f t="shared" ca="1" si="28"/>
        <v>0</v>
      </c>
      <c r="F68" s="158">
        <f t="shared" ca="1" si="28"/>
        <v>0</v>
      </c>
      <c r="G68" s="158">
        <f t="shared" ca="1" si="28"/>
        <v>0</v>
      </c>
      <c r="H68" s="158">
        <f t="shared" ca="1" si="28"/>
        <v>0</v>
      </c>
      <c r="I68" s="158">
        <f t="shared" ca="1" si="28"/>
        <v>0</v>
      </c>
      <c r="J68" s="158">
        <f t="shared" ca="1" si="28"/>
        <v>0</v>
      </c>
      <c r="K68" s="158">
        <f t="shared" ca="1" si="28"/>
        <v>0</v>
      </c>
      <c r="L68" s="158">
        <f t="shared" ca="1" si="28"/>
        <v>0</v>
      </c>
      <c r="M68" s="158">
        <f t="shared" ca="1" si="28"/>
        <v>0</v>
      </c>
      <c r="N68" s="158">
        <f t="shared" ca="1" si="28"/>
        <v>0</v>
      </c>
      <c r="O68" s="158">
        <f t="shared" ca="1" si="28"/>
        <v>0</v>
      </c>
      <c r="P68" s="158">
        <f t="shared" ca="1" si="28"/>
        <v>0</v>
      </c>
      <c r="Q68" s="158">
        <f t="shared" ca="1" si="28"/>
        <v>0</v>
      </c>
      <c r="R68" s="158">
        <f t="shared" ca="1" si="28"/>
        <v>0</v>
      </c>
      <c r="S68" s="196"/>
      <c r="T68" s="158">
        <f ca="1">SUM(T55:T66)</f>
        <v>0</v>
      </c>
      <c r="U68" s="162"/>
    </row>
    <row r="69" spans="1:21" x14ac:dyDescent="0.2">
      <c r="C69" s="142" t="s">
        <v>48</v>
      </c>
      <c r="D69" s="158">
        <f ca="1">D68/Central!$M$7</f>
        <v>0</v>
      </c>
      <c r="E69" s="158">
        <f ca="1">E68/Central!$M$7</f>
        <v>0</v>
      </c>
      <c r="F69" s="158">
        <f ca="1">F68/Central!$M$7</f>
        <v>0</v>
      </c>
      <c r="G69" s="158">
        <f ca="1">G68/Central!$M$7</f>
        <v>0</v>
      </c>
      <c r="H69" s="158">
        <f ca="1">H68/Central!$M$7</f>
        <v>0</v>
      </c>
      <c r="I69" s="158">
        <f ca="1">I68/Central!$M$7</f>
        <v>0</v>
      </c>
      <c r="J69" s="158">
        <f ca="1">J68/Central!$M$7</f>
        <v>0</v>
      </c>
      <c r="K69" s="158">
        <f ca="1">K68/Central!$M$7</f>
        <v>0</v>
      </c>
      <c r="L69" s="158">
        <f ca="1">L68/Central!$M$7</f>
        <v>0</v>
      </c>
      <c r="M69" s="158">
        <f ca="1">M68/Central!$M$7</f>
        <v>0</v>
      </c>
      <c r="N69" s="158">
        <f ca="1">N68/Central!$M$7</f>
        <v>0</v>
      </c>
      <c r="O69" s="158">
        <f ca="1">O68/Central!$M$7</f>
        <v>0</v>
      </c>
      <c r="P69" s="158">
        <f ca="1">P68/Central!$M$7</f>
        <v>0</v>
      </c>
      <c r="Q69" s="158">
        <f ca="1">Q68/Central!$M$7</f>
        <v>0</v>
      </c>
      <c r="R69" s="158">
        <f ca="1">R68/Central!$M$7</f>
        <v>0</v>
      </c>
      <c r="S69" s="196"/>
      <c r="T69" s="158">
        <f ca="1">T68/Central!$M$7</f>
        <v>0</v>
      </c>
      <c r="U69" s="162"/>
    </row>
  </sheetData>
  <mergeCells count="1">
    <mergeCell ref="C8:R8"/>
  </mergeCells>
  <phoneticPr fontId="20" type="noConversion"/>
  <pageMargins left="0.39370078740157483" right="0.39370078740157483" top="0.59055118110236227" bottom="0.51181102362204722" header="0.39370078740157483" footer="0.39370078740157483"/>
  <pageSetup paperSize="9" scale="56" orientation="portrait" r:id="rId1"/>
  <headerFooter>
    <oddHeader>&amp;A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AO62"/>
  <sheetViews>
    <sheetView showGridLines="0" zoomScaleNormal="100" workbookViewId="0">
      <selection activeCell="B42" sqref="B42"/>
    </sheetView>
  </sheetViews>
  <sheetFormatPr baseColWidth="10" defaultRowHeight="12.75" x14ac:dyDescent="0.2"/>
  <cols>
    <col min="1" max="1" width="18.85546875" customWidth="1"/>
    <col min="2" max="2" width="5.5703125" customWidth="1"/>
    <col min="3" max="32" width="4.5703125" customWidth="1"/>
    <col min="33" max="33" width="6.5703125" customWidth="1"/>
    <col min="34" max="34" width="7" customWidth="1"/>
  </cols>
  <sheetData>
    <row r="1" spans="1:41" ht="12" customHeight="1" x14ac:dyDescent="0.2"/>
    <row r="2" spans="1:41" ht="12" customHeight="1" x14ac:dyDescent="0.2"/>
    <row r="3" spans="1:41" ht="12" customHeight="1" x14ac:dyDescent="0.2"/>
    <row r="4" spans="1:41" ht="29.25" customHeight="1" x14ac:dyDescent="0.5">
      <c r="P4" s="1" t="s">
        <v>0</v>
      </c>
    </row>
    <row r="5" spans="1:41" ht="12" customHeight="1" x14ac:dyDescent="0.2">
      <c r="J5" s="13"/>
      <c r="K5" s="13"/>
      <c r="L5" s="13"/>
      <c r="M5" s="13"/>
      <c r="N5" s="13"/>
      <c r="O5" s="13"/>
      <c r="P5" s="13"/>
      <c r="Q5" s="13"/>
      <c r="R5" s="13"/>
      <c r="S5" s="13"/>
      <c r="T5" s="13"/>
      <c r="U5" s="13"/>
      <c r="V5" s="13"/>
      <c r="W5" s="13"/>
      <c r="X5" s="13"/>
      <c r="Y5" s="13"/>
      <c r="Z5" s="13"/>
      <c r="AA5" s="13"/>
      <c r="AB5" s="13"/>
      <c r="AC5" s="13"/>
      <c r="AD5" s="13"/>
      <c r="AE5" s="13"/>
      <c r="AF5" s="13"/>
      <c r="AG5" s="13"/>
      <c r="AH5" s="13"/>
    </row>
    <row r="6" spans="1:41" ht="13.15" customHeight="1" x14ac:dyDescent="0.2">
      <c r="A6" s="4"/>
      <c r="B6" s="4"/>
      <c r="C6" s="4"/>
      <c r="J6" s="13"/>
      <c r="K6" s="13"/>
      <c r="L6" s="13"/>
      <c r="M6" s="13"/>
      <c r="N6" s="13"/>
      <c r="O6" s="13"/>
      <c r="P6" s="13"/>
      <c r="Q6" s="13"/>
      <c r="R6" s="13"/>
      <c r="S6" s="13"/>
      <c r="T6" s="13"/>
      <c r="U6" s="13"/>
      <c r="V6" s="13"/>
      <c r="W6" s="13"/>
      <c r="X6" s="13"/>
      <c r="Y6" s="13"/>
      <c r="Z6" s="13"/>
      <c r="AA6" s="13"/>
      <c r="AB6" s="13"/>
      <c r="AC6" s="13"/>
      <c r="AD6" s="13"/>
      <c r="AE6" s="13"/>
      <c r="AF6" s="13"/>
      <c r="AG6" s="13"/>
      <c r="AH6" s="13"/>
    </row>
    <row r="7" spans="1:41" ht="16.149999999999999" customHeight="1" x14ac:dyDescent="0.25">
      <c r="A7" s="16" t="s">
        <v>18</v>
      </c>
      <c r="B7" s="16"/>
      <c r="C7" s="17" t="s">
        <v>30</v>
      </c>
      <c r="D7" s="18"/>
      <c r="E7" s="19"/>
      <c r="F7" s="19"/>
      <c r="G7" s="14"/>
      <c r="J7" s="12"/>
      <c r="K7" s="12"/>
      <c r="L7" s="12"/>
      <c r="R7" s="4"/>
      <c r="S7" s="4"/>
      <c r="T7" s="5"/>
      <c r="U7" s="9"/>
      <c r="Z7" s="13"/>
      <c r="AA7" s="16"/>
      <c r="AB7" s="85"/>
      <c r="AC7" s="14"/>
      <c r="AE7" s="13"/>
      <c r="AF7" s="13"/>
      <c r="AG7" s="13"/>
      <c r="AH7" s="13"/>
    </row>
    <row r="8" spans="1:41" ht="13.15" customHeight="1" x14ac:dyDescent="0.2">
      <c r="A8" s="2"/>
      <c r="B8" s="2"/>
      <c r="C8" s="2"/>
      <c r="D8" s="2"/>
      <c r="E8" s="2"/>
      <c r="F8" s="2"/>
      <c r="G8" s="2"/>
      <c r="H8" s="2"/>
      <c r="I8" s="2"/>
      <c r="J8" s="2"/>
      <c r="K8" s="2"/>
      <c r="L8" s="2"/>
      <c r="M8" s="2"/>
      <c r="N8" s="2"/>
      <c r="O8" s="4"/>
      <c r="P8" s="4"/>
      <c r="Q8" s="4"/>
      <c r="R8" s="4"/>
      <c r="S8" s="4"/>
      <c r="T8" s="4"/>
      <c r="U8" s="4"/>
      <c r="V8" s="4"/>
      <c r="W8" s="4"/>
      <c r="X8" s="4"/>
      <c r="Y8" s="4"/>
      <c r="Z8" s="4"/>
      <c r="AA8" s="4"/>
      <c r="AB8" s="4"/>
      <c r="AC8" s="4"/>
      <c r="AD8" s="4"/>
      <c r="AE8" s="4"/>
      <c r="AF8" s="4"/>
      <c r="AG8" s="13"/>
      <c r="AH8" s="13"/>
    </row>
    <row r="9" spans="1:41" ht="15" customHeight="1" x14ac:dyDescent="0.25">
      <c r="A9" s="15" t="s">
        <v>33</v>
      </c>
      <c r="B9" s="15"/>
      <c r="D9" s="299">
        <v>2008</v>
      </c>
      <c r="E9" s="299"/>
      <c r="I9" s="2"/>
      <c r="J9" s="13"/>
      <c r="K9" s="2"/>
      <c r="L9" s="2"/>
      <c r="M9" s="13"/>
      <c r="N9" s="2"/>
      <c r="O9" s="4"/>
      <c r="P9" s="4"/>
      <c r="Q9" s="4"/>
      <c r="R9" s="4"/>
      <c r="S9" s="4"/>
      <c r="T9" s="4"/>
      <c r="U9" s="4"/>
      <c r="V9" s="4"/>
      <c r="W9" s="4"/>
      <c r="X9" s="4"/>
      <c r="Y9" s="4"/>
      <c r="Z9" s="4"/>
      <c r="AA9" s="4"/>
      <c r="AB9" s="4"/>
      <c r="AC9" s="4"/>
      <c r="AD9" s="4"/>
      <c r="AE9" s="4"/>
      <c r="AF9" s="4"/>
      <c r="AG9" s="13"/>
      <c r="AH9" s="13"/>
    </row>
    <row r="10" spans="1:41" ht="13.15" customHeight="1" x14ac:dyDescent="0.2">
      <c r="A10" s="4"/>
      <c r="B10" s="4"/>
      <c r="J10" s="13"/>
      <c r="K10" s="13"/>
      <c r="L10" s="13"/>
      <c r="M10" s="13"/>
      <c r="N10" s="13"/>
      <c r="O10" s="13"/>
      <c r="P10" s="13"/>
      <c r="Q10" s="13"/>
      <c r="R10" s="13"/>
      <c r="S10" s="13"/>
      <c r="T10" s="13"/>
      <c r="U10" s="13"/>
      <c r="V10" s="13"/>
      <c r="W10" s="13"/>
      <c r="X10" s="13"/>
      <c r="Y10" s="13"/>
      <c r="Z10" s="13"/>
      <c r="AA10" s="4"/>
      <c r="AB10" s="4"/>
      <c r="AC10" s="4"/>
      <c r="AD10" s="4"/>
      <c r="AE10" s="4"/>
      <c r="AF10" s="4"/>
      <c r="AG10" s="13"/>
      <c r="AH10" s="13"/>
    </row>
    <row r="11" spans="1:41" ht="13.15" customHeight="1" x14ac:dyDescent="0.2">
      <c r="A11" s="4"/>
      <c r="B11" s="4"/>
      <c r="C11" s="4"/>
      <c r="D11" s="4"/>
      <c r="E11" s="4"/>
      <c r="F11" s="4"/>
      <c r="G11" s="4"/>
      <c r="I11" s="2"/>
      <c r="J11" s="4"/>
      <c r="K11" s="4"/>
      <c r="L11" s="4"/>
      <c r="N11" s="4"/>
      <c r="O11" s="4"/>
      <c r="P11" s="4"/>
      <c r="Q11" s="4"/>
      <c r="R11" s="4"/>
      <c r="S11" s="4"/>
      <c r="T11" s="4"/>
      <c r="U11" s="4"/>
      <c r="V11" s="4"/>
      <c r="W11" s="4"/>
      <c r="X11" s="4"/>
      <c r="Y11" s="4"/>
      <c r="Z11" s="4"/>
      <c r="AA11" s="4"/>
      <c r="AB11" s="4"/>
      <c r="AC11" s="4"/>
      <c r="AD11" s="4"/>
      <c r="AE11" s="4"/>
      <c r="AF11" s="4"/>
    </row>
    <row r="12" spans="1:41" ht="13.15" customHeight="1" x14ac:dyDescent="0.2">
      <c r="A12" s="40" t="s">
        <v>1</v>
      </c>
      <c r="B12" s="41"/>
      <c r="C12" s="42">
        <v>1</v>
      </c>
      <c r="D12" s="42">
        <v>2</v>
      </c>
      <c r="E12" s="42">
        <v>3</v>
      </c>
      <c r="F12" s="42">
        <v>4</v>
      </c>
      <c r="G12" s="42">
        <v>5</v>
      </c>
      <c r="H12" s="42">
        <v>6</v>
      </c>
      <c r="I12" s="43">
        <v>7</v>
      </c>
      <c r="J12" s="42">
        <v>8</v>
      </c>
      <c r="K12" s="42">
        <v>9</v>
      </c>
      <c r="L12" s="42">
        <v>10</v>
      </c>
      <c r="M12" s="42">
        <v>11</v>
      </c>
      <c r="N12" s="42">
        <v>12</v>
      </c>
      <c r="O12" s="42">
        <v>13</v>
      </c>
      <c r="P12" s="42">
        <v>14</v>
      </c>
      <c r="Q12" s="42">
        <v>15</v>
      </c>
      <c r="R12" s="42">
        <v>16</v>
      </c>
      <c r="S12" s="42">
        <v>17</v>
      </c>
      <c r="T12" s="42">
        <v>18</v>
      </c>
      <c r="U12" s="42">
        <v>19</v>
      </c>
      <c r="V12" s="42">
        <v>20</v>
      </c>
      <c r="W12" s="42">
        <v>21</v>
      </c>
      <c r="X12" s="42">
        <v>22</v>
      </c>
      <c r="Y12" s="42">
        <v>23</v>
      </c>
      <c r="Z12" s="42">
        <v>24</v>
      </c>
      <c r="AA12" s="42">
        <v>25</v>
      </c>
      <c r="AB12" s="42">
        <v>26</v>
      </c>
      <c r="AC12" s="42">
        <v>27</v>
      </c>
      <c r="AD12" s="42">
        <v>28</v>
      </c>
      <c r="AE12" s="42">
        <v>29</v>
      </c>
      <c r="AF12" s="42">
        <v>30</v>
      </c>
      <c r="AG12" s="42">
        <v>31</v>
      </c>
      <c r="AH12" s="44" t="s">
        <v>10</v>
      </c>
      <c r="AI12" s="44" t="s">
        <v>11</v>
      </c>
      <c r="AJ12" s="20"/>
      <c r="AK12" s="20"/>
      <c r="AL12" s="20"/>
      <c r="AM12" s="20"/>
      <c r="AN12" s="20"/>
      <c r="AO12" s="20"/>
    </row>
    <row r="13" spans="1:41" ht="13.15" customHeight="1" x14ac:dyDescent="0.2">
      <c r="A13" s="40"/>
      <c r="B13" s="41"/>
      <c r="C13" s="45"/>
      <c r="D13" s="46"/>
      <c r="E13" s="46"/>
      <c r="F13" s="46"/>
      <c r="G13" s="46"/>
      <c r="H13" s="46"/>
      <c r="I13" s="45"/>
      <c r="J13" s="45"/>
      <c r="K13" s="46"/>
      <c r="L13" s="46"/>
      <c r="M13" s="46"/>
      <c r="N13" s="46"/>
      <c r="O13" s="46"/>
      <c r="P13" s="45"/>
      <c r="Q13" s="45"/>
      <c r="R13" s="46"/>
      <c r="S13" s="46"/>
      <c r="T13" s="46"/>
      <c r="U13" s="46"/>
      <c r="V13" s="46"/>
      <c r="W13" s="45"/>
      <c r="X13" s="45"/>
      <c r="Y13" s="45"/>
      <c r="Z13" s="46"/>
      <c r="AA13" s="46"/>
      <c r="AB13" s="46"/>
      <c r="AC13" s="46"/>
      <c r="AD13" s="45"/>
      <c r="AE13" s="45"/>
      <c r="AF13" s="46"/>
      <c r="AG13" s="46"/>
      <c r="AH13" s="41"/>
      <c r="AI13" s="44"/>
      <c r="AJ13" s="20"/>
      <c r="AK13" s="20"/>
      <c r="AL13" s="20"/>
      <c r="AM13" s="20"/>
      <c r="AN13" s="20"/>
      <c r="AO13" s="20"/>
    </row>
    <row r="14" spans="1:41" ht="13.15" customHeight="1" x14ac:dyDescent="0.2">
      <c r="A14" s="47" t="s">
        <v>26</v>
      </c>
      <c r="B14" s="48"/>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1"/>
      <c r="AI14" s="44"/>
      <c r="AJ14" s="20"/>
      <c r="AK14" s="20"/>
      <c r="AL14" s="20"/>
      <c r="AM14" s="20"/>
      <c r="AN14" s="20"/>
      <c r="AO14" s="20"/>
    </row>
    <row r="15" spans="1:41" ht="13.15" customHeight="1" x14ac:dyDescent="0.2">
      <c r="A15" s="50" t="s">
        <v>34</v>
      </c>
      <c r="B15" s="51"/>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41"/>
      <c r="AI15" s="44"/>
      <c r="AJ15" s="20"/>
      <c r="AK15" s="20"/>
      <c r="AL15" s="20"/>
      <c r="AM15" s="20"/>
      <c r="AN15" s="20"/>
      <c r="AO15" s="20"/>
    </row>
    <row r="16" spans="1:41" ht="13.15" customHeight="1" x14ac:dyDescent="0.2">
      <c r="A16" s="53" t="s">
        <v>36</v>
      </c>
      <c r="B16" s="54" t="s">
        <v>16</v>
      </c>
      <c r="C16" s="55"/>
      <c r="D16" s="55">
        <v>3</v>
      </c>
      <c r="E16" s="55">
        <v>4</v>
      </c>
      <c r="F16" s="55">
        <v>7</v>
      </c>
      <c r="G16" s="55">
        <v>8</v>
      </c>
      <c r="H16" s="55"/>
      <c r="I16" s="55"/>
      <c r="J16" s="55"/>
      <c r="K16" s="55"/>
      <c r="L16" s="55"/>
      <c r="M16" s="55"/>
      <c r="N16" s="55"/>
      <c r="O16" s="55">
        <v>3.5</v>
      </c>
      <c r="P16" s="55"/>
      <c r="Q16" s="55"/>
      <c r="R16" s="55">
        <v>3</v>
      </c>
      <c r="S16" s="55">
        <v>2</v>
      </c>
      <c r="T16" s="55">
        <v>8</v>
      </c>
      <c r="U16" s="55">
        <v>9</v>
      </c>
      <c r="V16" s="55">
        <v>4</v>
      </c>
      <c r="W16" s="55"/>
      <c r="X16" s="55"/>
      <c r="Y16" s="55"/>
      <c r="Z16" s="55"/>
      <c r="AA16" s="55"/>
      <c r="AB16" s="55"/>
      <c r="AC16" s="55"/>
      <c r="AD16" s="55"/>
      <c r="AE16" s="55"/>
      <c r="AF16" s="55">
        <v>7</v>
      </c>
      <c r="AG16" s="55">
        <v>0</v>
      </c>
      <c r="AH16" s="41">
        <f>SUM(C16:AG16)</f>
        <v>58.5</v>
      </c>
      <c r="AI16" s="44" t="str">
        <f>B16</f>
        <v>WP1</v>
      </c>
      <c r="AJ16" s="20"/>
      <c r="AK16" s="20"/>
      <c r="AL16" s="20"/>
      <c r="AM16" s="20"/>
      <c r="AN16" s="20"/>
      <c r="AO16" s="20"/>
    </row>
    <row r="17" spans="1:41" ht="13.15" customHeight="1" x14ac:dyDescent="0.2">
      <c r="A17" s="53" t="s">
        <v>28</v>
      </c>
      <c r="B17" s="54" t="s">
        <v>35</v>
      </c>
      <c r="C17" s="55"/>
      <c r="D17" s="55">
        <v>5</v>
      </c>
      <c r="E17" s="55">
        <v>5</v>
      </c>
      <c r="F17" s="55"/>
      <c r="G17" s="55"/>
      <c r="H17" s="55">
        <v>5.5</v>
      </c>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v>8</v>
      </c>
      <c r="AH17" s="41">
        <f>SUM(C17:AG17)</f>
        <v>23.5</v>
      </c>
      <c r="AI17" s="44" t="str">
        <f>B17</f>
        <v>WP2</v>
      </c>
      <c r="AJ17" s="20"/>
      <c r="AK17" s="20"/>
      <c r="AL17" s="20"/>
      <c r="AM17" s="20"/>
      <c r="AN17" s="20"/>
      <c r="AO17" s="20"/>
    </row>
    <row r="18" spans="1:41" ht="13.15" customHeight="1" x14ac:dyDescent="0.2">
      <c r="A18" s="53" t="s">
        <v>29</v>
      </c>
      <c r="B18" s="54" t="s">
        <v>16</v>
      </c>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41">
        <f>SUM(C18:AG18)</f>
        <v>0</v>
      </c>
      <c r="AI18" s="44"/>
      <c r="AJ18" s="20"/>
      <c r="AK18" s="20"/>
      <c r="AL18" s="20"/>
      <c r="AM18" s="20"/>
      <c r="AN18" s="20"/>
      <c r="AO18" s="20"/>
    </row>
    <row r="19" spans="1:41" ht="13.15" customHeight="1" x14ac:dyDescent="0.2">
      <c r="A19" s="56" t="s">
        <v>23</v>
      </c>
      <c r="B19" s="44"/>
      <c r="C19" s="42">
        <f t="shared" ref="C19:AF19" si="0">SUM(C16:C18)</f>
        <v>0</v>
      </c>
      <c r="D19" s="42">
        <f t="shared" si="0"/>
        <v>8</v>
      </c>
      <c r="E19" s="42">
        <f t="shared" si="0"/>
        <v>9</v>
      </c>
      <c r="F19" s="42">
        <f t="shared" si="0"/>
        <v>7</v>
      </c>
      <c r="G19" s="42">
        <f t="shared" si="0"/>
        <v>8</v>
      </c>
      <c r="H19" s="42">
        <f t="shared" si="0"/>
        <v>5.5</v>
      </c>
      <c r="I19" s="42">
        <f t="shared" si="0"/>
        <v>0</v>
      </c>
      <c r="J19" s="42">
        <f t="shared" si="0"/>
        <v>0</v>
      </c>
      <c r="K19" s="42">
        <f t="shared" si="0"/>
        <v>0</v>
      </c>
      <c r="L19" s="42">
        <f t="shared" si="0"/>
        <v>0</v>
      </c>
      <c r="M19" s="42">
        <f t="shared" si="0"/>
        <v>0</v>
      </c>
      <c r="N19" s="42">
        <f t="shared" si="0"/>
        <v>0</v>
      </c>
      <c r="O19" s="42">
        <f t="shared" si="0"/>
        <v>3.5</v>
      </c>
      <c r="P19" s="42">
        <f t="shared" si="0"/>
        <v>0</v>
      </c>
      <c r="Q19" s="42">
        <f t="shared" si="0"/>
        <v>0</v>
      </c>
      <c r="R19" s="42">
        <f t="shared" si="0"/>
        <v>3</v>
      </c>
      <c r="S19" s="42">
        <f t="shared" si="0"/>
        <v>2</v>
      </c>
      <c r="T19" s="42">
        <f t="shared" si="0"/>
        <v>8</v>
      </c>
      <c r="U19" s="42">
        <f t="shared" si="0"/>
        <v>9</v>
      </c>
      <c r="V19" s="42">
        <f t="shared" si="0"/>
        <v>4</v>
      </c>
      <c r="W19" s="42">
        <f t="shared" si="0"/>
        <v>0</v>
      </c>
      <c r="X19" s="42">
        <f t="shared" si="0"/>
        <v>0</v>
      </c>
      <c r="Y19" s="42">
        <f t="shared" si="0"/>
        <v>0</v>
      </c>
      <c r="Z19" s="42">
        <f t="shared" si="0"/>
        <v>0</v>
      </c>
      <c r="AA19" s="42">
        <f t="shared" si="0"/>
        <v>0</v>
      </c>
      <c r="AB19" s="42">
        <f t="shared" si="0"/>
        <v>0</v>
      </c>
      <c r="AC19" s="42">
        <f t="shared" si="0"/>
        <v>0</v>
      </c>
      <c r="AD19" s="42">
        <f t="shared" si="0"/>
        <v>0</v>
      </c>
      <c r="AE19" s="42">
        <f t="shared" si="0"/>
        <v>0</v>
      </c>
      <c r="AF19" s="42">
        <f t="shared" si="0"/>
        <v>7</v>
      </c>
      <c r="AG19" s="42">
        <f>SUM(AG16:AG18)</f>
        <v>8</v>
      </c>
      <c r="AH19" s="41">
        <f>SUM(C19:AG19)</f>
        <v>82</v>
      </c>
      <c r="AI19" s="44"/>
      <c r="AJ19" s="20"/>
      <c r="AK19" s="20"/>
      <c r="AL19" s="20"/>
      <c r="AM19" s="20"/>
      <c r="AN19" s="20"/>
      <c r="AO19" s="20"/>
    </row>
    <row r="20" spans="1:41" ht="13.15" customHeight="1" x14ac:dyDescent="0.2">
      <c r="A20" s="57" t="s">
        <v>21</v>
      </c>
      <c r="B20" s="58"/>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41"/>
      <c r="AI20" s="44"/>
      <c r="AJ20" s="20"/>
      <c r="AK20" s="20"/>
      <c r="AL20" s="20"/>
      <c r="AM20" s="20"/>
      <c r="AN20" s="20"/>
      <c r="AO20" s="20"/>
    </row>
    <row r="21" spans="1:41" ht="13.15" customHeight="1" x14ac:dyDescent="0.2">
      <c r="A21" s="53" t="str">
        <f>A16</f>
        <v xml:space="preserve">Project x </v>
      </c>
      <c r="B21" s="59" t="s">
        <v>15</v>
      </c>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41">
        <f>SUM(C21:AG21)</f>
        <v>0</v>
      </c>
      <c r="AI21" s="44"/>
      <c r="AJ21" s="20"/>
      <c r="AK21" s="20"/>
      <c r="AL21" s="20"/>
      <c r="AM21" s="20"/>
      <c r="AN21" s="20"/>
      <c r="AO21" s="20"/>
    </row>
    <row r="22" spans="1:41" ht="13.15" customHeight="1" x14ac:dyDescent="0.2">
      <c r="A22" s="53" t="str">
        <f>A17</f>
        <v>Project x</v>
      </c>
      <c r="B22" s="60" t="s">
        <v>37</v>
      </c>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41">
        <f>SUM(C22:AG22)</f>
        <v>0</v>
      </c>
      <c r="AI22" s="44"/>
      <c r="AJ22" s="20"/>
      <c r="AK22" s="20"/>
      <c r="AL22" s="20"/>
      <c r="AM22" s="20"/>
      <c r="AN22" s="20"/>
      <c r="AO22" s="20"/>
    </row>
    <row r="23" spans="1:41" ht="13.15" customHeight="1" x14ac:dyDescent="0.2">
      <c r="A23" s="53" t="str">
        <f>A18</f>
        <v>Project y</v>
      </c>
      <c r="B23" s="59" t="s">
        <v>15</v>
      </c>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41">
        <f>SUM(C23:AG23)</f>
        <v>0</v>
      </c>
      <c r="AI23" s="44"/>
      <c r="AJ23" s="20"/>
      <c r="AK23" s="20"/>
      <c r="AL23" s="20"/>
      <c r="AM23" s="20"/>
      <c r="AN23" s="20"/>
      <c r="AO23" s="20"/>
    </row>
    <row r="24" spans="1:41" ht="13.15" customHeight="1" x14ac:dyDescent="0.2">
      <c r="A24" s="56" t="s">
        <v>22</v>
      </c>
      <c r="B24" s="44"/>
      <c r="C24" s="42">
        <f>SUM(C21:C23)</f>
        <v>0</v>
      </c>
      <c r="D24" s="42">
        <f t="shared" ref="D24:AG24" si="1">SUM(D21:D23)</f>
        <v>0</v>
      </c>
      <c r="E24" s="42">
        <f t="shared" si="1"/>
        <v>0</v>
      </c>
      <c r="F24" s="42">
        <f t="shared" si="1"/>
        <v>0</v>
      </c>
      <c r="G24" s="42">
        <f>SUM(G21:G23)</f>
        <v>0</v>
      </c>
      <c r="H24" s="42">
        <f t="shared" si="1"/>
        <v>0</v>
      </c>
      <c r="I24" s="42">
        <f t="shared" si="1"/>
        <v>0</v>
      </c>
      <c r="J24" s="42">
        <f t="shared" si="1"/>
        <v>0</v>
      </c>
      <c r="K24" s="42">
        <f t="shared" si="1"/>
        <v>0</v>
      </c>
      <c r="L24" s="42">
        <f t="shared" si="1"/>
        <v>0</v>
      </c>
      <c r="M24" s="42">
        <f t="shared" si="1"/>
        <v>0</v>
      </c>
      <c r="N24" s="42">
        <f t="shared" si="1"/>
        <v>0</v>
      </c>
      <c r="O24" s="42">
        <f t="shared" si="1"/>
        <v>0</v>
      </c>
      <c r="P24" s="42">
        <f t="shared" si="1"/>
        <v>0</v>
      </c>
      <c r="Q24" s="42">
        <f t="shared" si="1"/>
        <v>0</v>
      </c>
      <c r="R24" s="42">
        <f t="shared" si="1"/>
        <v>0</v>
      </c>
      <c r="S24" s="42">
        <f t="shared" si="1"/>
        <v>0</v>
      </c>
      <c r="T24" s="42">
        <f t="shared" si="1"/>
        <v>0</v>
      </c>
      <c r="U24" s="42">
        <f t="shared" si="1"/>
        <v>0</v>
      </c>
      <c r="V24" s="42">
        <f t="shared" si="1"/>
        <v>0</v>
      </c>
      <c r="W24" s="42">
        <f t="shared" si="1"/>
        <v>0</v>
      </c>
      <c r="X24" s="42">
        <f t="shared" si="1"/>
        <v>0</v>
      </c>
      <c r="Y24" s="42">
        <f t="shared" si="1"/>
        <v>0</v>
      </c>
      <c r="Z24" s="42">
        <f t="shared" si="1"/>
        <v>0</v>
      </c>
      <c r="AA24" s="42">
        <f t="shared" si="1"/>
        <v>0</v>
      </c>
      <c r="AB24" s="42">
        <f t="shared" si="1"/>
        <v>0</v>
      </c>
      <c r="AC24" s="42">
        <f t="shared" si="1"/>
        <v>0</v>
      </c>
      <c r="AD24" s="42">
        <f t="shared" si="1"/>
        <v>0</v>
      </c>
      <c r="AE24" s="42">
        <f t="shared" si="1"/>
        <v>0</v>
      </c>
      <c r="AF24" s="42">
        <f t="shared" si="1"/>
        <v>0</v>
      </c>
      <c r="AG24" s="42">
        <f t="shared" si="1"/>
        <v>0</v>
      </c>
      <c r="AH24" s="41">
        <f>SUM(C24:AF24)</f>
        <v>0</v>
      </c>
      <c r="AI24" s="44"/>
      <c r="AJ24" s="20"/>
      <c r="AK24" s="20"/>
      <c r="AL24" s="20"/>
      <c r="AM24" s="20"/>
      <c r="AN24" s="20"/>
      <c r="AO24" s="20"/>
    </row>
    <row r="25" spans="1:41" ht="13.15" customHeight="1" x14ac:dyDescent="0.2">
      <c r="A25" s="57" t="s">
        <v>6</v>
      </c>
      <c r="B25" s="58"/>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41"/>
      <c r="AI25" s="44"/>
      <c r="AJ25" s="20"/>
      <c r="AK25" s="20"/>
      <c r="AL25" s="20"/>
      <c r="AM25" s="20"/>
      <c r="AN25" s="20"/>
      <c r="AO25" s="20"/>
    </row>
    <row r="26" spans="1:41" ht="13.15" customHeight="1" x14ac:dyDescent="0.2">
      <c r="A26" s="40" t="str">
        <f>A21</f>
        <v xml:space="preserve">Project x </v>
      </c>
      <c r="B26" s="59" t="s">
        <v>38</v>
      </c>
      <c r="C26" s="55"/>
      <c r="D26" s="55"/>
      <c r="E26" s="55"/>
      <c r="F26" s="55"/>
      <c r="G26" s="55"/>
      <c r="H26" s="55"/>
      <c r="I26" s="55"/>
      <c r="J26" s="55"/>
      <c r="K26" s="55"/>
      <c r="L26" s="55"/>
      <c r="M26" s="55"/>
      <c r="N26" s="55">
        <v>8</v>
      </c>
      <c r="O26" s="55">
        <v>3.5</v>
      </c>
      <c r="P26" s="55"/>
      <c r="Q26" s="55"/>
      <c r="R26" s="55"/>
      <c r="S26" s="55">
        <v>5</v>
      </c>
      <c r="T26" s="55"/>
      <c r="U26" s="55"/>
      <c r="V26" s="55">
        <v>1</v>
      </c>
      <c r="W26" s="55"/>
      <c r="X26" s="55"/>
      <c r="Y26" s="55"/>
      <c r="Z26" s="55"/>
      <c r="AA26" s="55"/>
      <c r="AB26" s="55"/>
      <c r="AC26" s="55"/>
      <c r="AD26" s="55"/>
      <c r="AE26" s="55"/>
      <c r="AF26" s="55"/>
      <c r="AG26" s="55"/>
      <c r="AH26" s="41">
        <f>SUM(C26:AG26)</f>
        <v>17.5</v>
      </c>
      <c r="AI26" s="44" t="s">
        <v>16</v>
      </c>
      <c r="AJ26" s="20"/>
      <c r="AK26" s="20"/>
      <c r="AL26" s="20"/>
      <c r="AM26" s="20"/>
      <c r="AN26" s="20"/>
      <c r="AO26" s="20"/>
    </row>
    <row r="27" spans="1:41" ht="13.15" customHeight="1" x14ac:dyDescent="0.2">
      <c r="A27" s="61" t="str">
        <f>A22</f>
        <v>Project x</v>
      </c>
      <c r="B27" s="62"/>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41">
        <f>SUM(C27:AG27)</f>
        <v>0</v>
      </c>
      <c r="AI27" s="44"/>
      <c r="AJ27" s="20"/>
      <c r="AK27" s="20"/>
      <c r="AL27" s="20"/>
      <c r="AM27" s="20"/>
      <c r="AN27" s="20"/>
      <c r="AO27" s="20"/>
    </row>
    <row r="28" spans="1:41" ht="13.15" customHeight="1" x14ac:dyDescent="0.2">
      <c r="A28" s="40" t="str">
        <f>A23</f>
        <v>Project y</v>
      </c>
      <c r="B28" s="41"/>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41">
        <f>SUM(C28:AG28)</f>
        <v>0</v>
      </c>
      <c r="AI28" s="44"/>
      <c r="AJ28" s="20"/>
      <c r="AK28" s="20"/>
      <c r="AL28" s="20"/>
      <c r="AM28" s="20"/>
      <c r="AN28" s="20"/>
      <c r="AO28" s="20"/>
    </row>
    <row r="29" spans="1:41" ht="13.15" customHeight="1" x14ac:dyDescent="0.2">
      <c r="A29" s="56" t="s">
        <v>24</v>
      </c>
      <c r="B29" s="44"/>
      <c r="C29" s="42">
        <f>SUM(C26:C28)</f>
        <v>0</v>
      </c>
      <c r="D29" s="42">
        <f t="shared" ref="D29:AG29" si="2">SUM(D26:D28)</f>
        <v>0</v>
      </c>
      <c r="E29" s="42">
        <f t="shared" si="2"/>
        <v>0</v>
      </c>
      <c r="F29" s="42">
        <f t="shared" si="2"/>
        <v>0</v>
      </c>
      <c r="G29" s="42">
        <f t="shared" si="2"/>
        <v>0</v>
      </c>
      <c r="H29" s="42">
        <f t="shared" si="2"/>
        <v>0</v>
      </c>
      <c r="I29" s="42">
        <f t="shared" si="2"/>
        <v>0</v>
      </c>
      <c r="J29" s="42">
        <f t="shared" si="2"/>
        <v>0</v>
      </c>
      <c r="K29" s="42">
        <f t="shared" si="2"/>
        <v>0</v>
      </c>
      <c r="L29" s="42">
        <f t="shared" si="2"/>
        <v>0</v>
      </c>
      <c r="M29" s="42">
        <f t="shared" si="2"/>
        <v>0</v>
      </c>
      <c r="N29" s="42">
        <f t="shared" si="2"/>
        <v>8</v>
      </c>
      <c r="O29" s="42">
        <f>SUM(O26:O28)</f>
        <v>3.5</v>
      </c>
      <c r="P29" s="42">
        <f t="shared" si="2"/>
        <v>0</v>
      </c>
      <c r="Q29" s="42">
        <f t="shared" si="2"/>
        <v>0</v>
      </c>
      <c r="R29" s="42">
        <f t="shared" si="2"/>
        <v>0</v>
      </c>
      <c r="S29" s="42">
        <f t="shared" si="2"/>
        <v>5</v>
      </c>
      <c r="T29" s="42">
        <f t="shared" si="2"/>
        <v>0</v>
      </c>
      <c r="U29" s="42">
        <f t="shared" si="2"/>
        <v>0</v>
      </c>
      <c r="V29" s="42">
        <f t="shared" si="2"/>
        <v>1</v>
      </c>
      <c r="W29" s="42">
        <f t="shared" si="2"/>
        <v>0</v>
      </c>
      <c r="X29" s="42">
        <f t="shared" si="2"/>
        <v>0</v>
      </c>
      <c r="Y29" s="42">
        <f t="shared" si="2"/>
        <v>0</v>
      </c>
      <c r="Z29" s="42">
        <f t="shared" si="2"/>
        <v>0</v>
      </c>
      <c r="AA29" s="42">
        <f t="shared" si="2"/>
        <v>0</v>
      </c>
      <c r="AB29" s="42">
        <f t="shared" si="2"/>
        <v>0</v>
      </c>
      <c r="AC29" s="42">
        <f t="shared" si="2"/>
        <v>0</v>
      </c>
      <c r="AD29" s="42">
        <f t="shared" si="2"/>
        <v>0</v>
      </c>
      <c r="AE29" s="42">
        <f t="shared" si="2"/>
        <v>0</v>
      </c>
      <c r="AF29" s="42">
        <f t="shared" si="2"/>
        <v>0</v>
      </c>
      <c r="AG29" s="42">
        <f t="shared" si="2"/>
        <v>0</v>
      </c>
      <c r="AH29" s="41">
        <f>SUM(C29:AG29)</f>
        <v>17.5</v>
      </c>
      <c r="AI29" s="44"/>
      <c r="AJ29" s="20"/>
      <c r="AK29" s="20"/>
      <c r="AL29" s="20"/>
      <c r="AM29" s="20"/>
      <c r="AN29" s="20"/>
      <c r="AO29" s="20"/>
    </row>
    <row r="30" spans="1:41" ht="13.15" customHeight="1" x14ac:dyDescent="0.2">
      <c r="A30" s="57" t="s">
        <v>2</v>
      </c>
      <c r="B30" s="58"/>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41"/>
      <c r="AI30" s="44"/>
      <c r="AJ30" s="20"/>
      <c r="AK30" s="20"/>
      <c r="AL30" s="20"/>
      <c r="AM30" s="20"/>
      <c r="AN30" s="20"/>
      <c r="AO30" s="20"/>
    </row>
    <row r="31" spans="1:41" ht="13.15" customHeight="1" x14ac:dyDescent="0.2">
      <c r="A31" s="40" t="str">
        <f>A26</f>
        <v xml:space="preserve">Project x </v>
      </c>
      <c r="B31" s="59" t="s">
        <v>39</v>
      </c>
      <c r="C31" s="55"/>
      <c r="D31" s="55"/>
      <c r="E31" s="55"/>
      <c r="F31" s="55"/>
      <c r="G31" s="55"/>
      <c r="H31" s="55"/>
      <c r="I31" s="55">
        <v>3</v>
      </c>
      <c r="J31" s="55"/>
      <c r="K31" s="55"/>
      <c r="L31" s="55"/>
      <c r="M31" s="55"/>
      <c r="N31" s="55"/>
      <c r="O31" s="55"/>
      <c r="P31" s="55"/>
      <c r="Q31" s="55">
        <v>5</v>
      </c>
      <c r="R31" s="55"/>
      <c r="S31" s="55"/>
      <c r="T31" s="55"/>
      <c r="U31" s="55"/>
      <c r="V31" s="55"/>
      <c r="W31" s="55"/>
      <c r="X31" s="55"/>
      <c r="Y31" s="55"/>
      <c r="Z31" s="55"/>
      <c r="AA31" s="55"/>
      <c r="AB31" s="55"/>
      <c r="AC31" s="55"/>
      <c r="AD31" s="55"/>
      <c r="AE31" s="55"/>
      <c r="AF31" s="55"/>
      <c r="AG31" s="55"/>
      <c r="AH31" s="41">
        <f>SUM(C31:AG31)</f>
        <v>8</v>
      </c>
      <c r="AI31" s="44" t="s">
        <v>25</v>
      </c>
      <c r="AJ31" s="20"/>
      <c r="AK31" s="20"/>
      <c r="AL31" s="20"/>
      <c r="AM31" s="20"/>
      <c r="AN31" s="20"/>
      <c r="AO31" s="20"/>
    </row>
    <row r="32" spans="1:41" ht="13.15" customHeight="1" x14ac:dyDescent="0.2">
      <c r="A32" s="61" t="str">
        <f>A27</f>
        <v>Project x</v>
      </c>
      <c r="B32" s="62"/>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41">
        <f>SUM(C32:AG32)</f>
        <v>0</v>
      </c>
      <c r="AI32" s="44"/>
      <c r="AJ32" s="20"/>
      <c r="AK32" s="20"/>
      <c r="AL32" s="20"/>
      <c r="AM32" s="20"/>
      <c r="AN32" s="20"/>
      <c r="AO32" s="20"/>
    </row>
    <row r="33" spans="1:41" ht="13.15" customHeight="1" x14ac:dyDescent="0.2">
      <c r="A33" s="40" t="str">
        <f>A28</f>
        <v>Project y</v>
      </c>
      <c r="B33" s="41"/>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41">
        <f>SUM(C33:AG33)</f>
        <v>0</v>
      </c>
      <c r="AI33" s="44"/>
      <c r="AJ33" s="20"/>
      <c r="AK33" s="20"/>
      <c r="AL33" s="20"/>
      <c r="AM33" s="20"/>
      <c r="AN33" s="20"/>
      <c r="AO33" s="20"/>
    </row>
    <row r="34" spans="1:41" ht="13.15" customHeight="1" x14ac:dyDescent="0.2">
      <c r="A34" s="56" t="s">
        <v>7</v>
      </c>
      <c r="B34" s="44"/>
      <c r="C34" s="42">
        <f>SUM(C31:C33)</f>
        <v>0</v>
      </c>
      <c r="D34" s="42">
        <f t="shared" ref="D34:AG34" si="3">SUM(D31:D33)</f>
        <v>0</v>
      </c>
      <c r="E34" s="42">
        <f t="shared" si="3"/>
        <v>0</v>
      </c>
      <c r="F34" s="42">
        <f t="shared" si="3"/>
        <v>0</v>
      </c>
      <c r="G34" s="42">
        <f t="shared" si="3"/>
        <v>0</v>
      </c>
      <c r="H34" s="42">
        <f t="shared" si="3"/>
        <v>0</v>
      </c>
      <c r="I34" s="42">
        <f>SUM(I31:I33)</f>
        <v>3</v>
      </c>
      <c r="J34" s="42">
        <f t="shared" si="3"/>
        <v>0</v>
      </c>
      <c r="K34" s="42">
        <f t="shared" si="3"/>
        <v>0</v>
      </c>
      <c r="L34" s="42">
        <f t="shared" si="3"/>
        <v>0</v>
      </c>
      <c r="M34" s="42">
        <f t="shared" si="3"/>
        <v>0</v>
      </c>
      <c r="N34" s="42">
        <f t="shared" si="3"/>
        <v>0</v>
      </c>
      <c r="O34" s="42">
        <f t="shared" si="3"/>
        <v>0</v>
      </c>
      <c r="P34" s="42">
        <f t="shared" si="3"/>
        <v>0</v>
      </c>
      <c r="Q34" s="42">
        <f t="shared" si="3"/>
        <v>5</v>
      </c>
      <c r="R34" s="42">
        <f t="shared" si="3"/>
        <v>0</v>
      </c>
      <c r="S34" s="42">
        <f t="shared" si="3"/>
        <v>0</v>
      </c>
      <c r="T34" s="42">
        <f t="shared" si="3"/>
        <v>0</v>
      </c>
      <c r="U34" s="42">
        <f t="shared" si="3"/>
        <v>0</v>
      </c>
      <c r="V34" s="42">
        <f t="shared" si="3"/>
        <v>0</v>
      </c>
      <c r="W34" s="42">
        <f t="shared" si="3"/>
        <v>0</v>
      </c>
      <c r="X34" s="42">
        <f t="shared" si="3"/>
        <v>0</v>
      </c>
      <c r="Y34" s="42">
        <f t="shared" si="3"/>
        <v>0</v>
      </c>
      <c r="Z34" s="42">
        <f t="shared" si="3"/>
        <v>0</v>
      </c>
      <c r="AA34" s="42">
        <f t="shared" si="3"/>
        <v>0</v>
      </c>
      <c r="AB34" s="42">
        <f t="shared" si="3"/>
        <v>0</v>
      </c>
      <c r="AC34" s="42">
        <f t="shared" si="3"/>
        <v>0</v>
      </c>
      <c r="AD34" s="42">
        <f t="shared" si="3"/>
        <v>0</v>
      </c>
      <c r="AE34" s="42">
        <f t="shared" si="3"/>
        <v>0</v>
      </c>
      <c r="AF34" s="42">
        <f t="shared" si="3"/>
        <v>0</v>
      </c>
      <c r="AG34" s="42">
        <f t="shared" si="3"/>
        <v>0</v>
      </c>
      <c r="AH34" s="41">
        <f>SUM(C34:AG34)</f>
        <v>8</v>
      </c>
      <c r="AI34" s="44"/>
      <c r="AJ34" s="20"/>
      <c r="AK34" s="20"/>
      <c r="AL34" s="20"/>
      <c r="AM34" s="20"/>
      <c r="AN34" s="20"/>
      <c r="AO34" s="20"/>
    </row>
    <row r="35" spans="1:41" ht="13.15" customHeight="1" x14ac:dyDescent="0.2">
      <c r="A35" s="63" t="s">
        <v>27</v>
      </c>
      <c r="B35" s="64"/>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41"/>
      <c r="AI35" s="44"/>
      <c r="AJ35" s="20"/>
      <c r="AK35" s="20"/>
      <c r="AL35" s="20"/>
      <c r="AM35" s="20"/>
      <c r="AN35" s="20"/>
      <c r="AO35" s="20"/>
    </row>
    <row r="36" spans="1:41" ht="13.15" customHeight="1" x14ac:dyDescent="0.2">
      <c r="A36" s="66" t="s">
        <v>17</v>
      </c>
      <c r="B36" s="67"/>
      <c r="C36" s="68"/>
      <c r="D36" s="68"/>
      <c r="E36" s="68"/>
      <c r="F36" s="68"/>
      <c r="G36" s="68"/>
      <c r="H36" s="68">
        <v>2.5</v>
      </c>
      <c r="I36" s="68"/>
      <c r="J36" s="68"/>
      <c r="K36" s="68"/>
      <c r="L36" s="68"/>
      <c r="M36" s="68"/>
      <c r="N36" s="68"/>
      <c r="O36" s="68"/>
      <c r="P36" s="68"/>
      <c r="Q36" s="68"/>
      <c r="R36" s="68">
        <v>6</v>
      </c>
      <c r="S36" s="68">
        <v>1</v>
      </c>
      <c r="T36" s="68"/>
      <c r="U36" s="68"/>
      <c r="V36" s="68">
        <v>3</v>
      </c>
      <c r="W36" s="68"/>
      <c r="X36" s="68"/>
      <c r="Y36" s="68"/>
      <c r="Z36" s="68"/>
      <c r="AA36" s="68"/>
      <c r="AB36" s="68"/>
      <c r="AC36" s="68"/>
      <c r="AD36" s="68"/>
      <c r="AE36" s="68"/>
      <c r="AF36" s="68"/>
      <c r="AG36" s="68"/>
      <c r="AH36" s="41">
        <f>SUM(C36:AG36)</f>
        <v>12.5</v>
      </c>
      <c r="AI36" s="44"/>
      <c r="AJ36" s="20"/>
      <c r="AK36" s="20"/>
      <c r="AL36" s="20"/>
      <c r="AM36" s="20"/>
      <c r="AN36" s="20"/>
      <c r="AO36" s="20"/>
    </row>
    <row r="37" spans="1:41" ht="13.15" customHeight="1" x14ac:dyDescent="0.2">
      <c r="A37" s="66" t="s">
        <v>3</v>
      </c>
      <c r="B37" s="67"/>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41">
        <f>SUM(C37:AG37)</f>
        <v>0</v>
      </c>
      <c r="AI37" s="44"/>
      <c r="AJ37" s="20"/>
      <c r="AK37" s="20"/>
      <c r="AL37" s="20"/>
      <c r="AM37" s="20"/>
      <c r="AN37" s="20"/>
      <c r="AO37" s="20"/>
    </row>
    <row r="38" spans="1:41" ht="13.15" customHeight="1" x14ac:dyDescent="0.2">
      <c r="A38" s="66" t="s">
        <v>4</v>
      </c>
      <c r="B38" s="67"/>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41">
        <f>SUM(C38:AG38)</f>
        <v>0</v>
      </c>
      <c r="AI38" s="44"/>
      <c r="AJ38" s="20"/>
      <c r="AK38" s="20"/>
      <c r="AL38" s="20"/>
      <c r="AM38" s="20"/>
      <c r="AN38" s="20"/>
      <c r="AO38" s="20"/>
    </row>
    <row r="39" spans="1:41" ht="13.15" customHeight="1" x14ac:dyDescent="0.2">
      <c r="A39" s="69" t="s">
        <v>10</v>
      </c>
      <c r="B39" s="70"/>
      <c r="C39" s="71">
        <f>SUM(C36:C38)</f>
        <v>0</v>
      </c>
      <c r="D39" s="71">
        <f t="shared" ref="D39:AG39" si="4">SUM(D36:D38)</f>
        <v>0</v>
      </c>
      <c r="E39" s="71">
        <f t="shared" si="4"/>
        <v>0</v>
      </c>
      <c r="F39" s="71">
        <f t="shared" si="4"/>
        <v>0</v>
      </c>
      <c r="G39" s="71">
        <f t="shared" si="4"/>
        <v>0</v>
      </c>
      <c r="H39" s="71">
        <f t="shared" si="4"/>
        <v>2.5</v>
      </c>
      <c r="I39" s="71">
        <f t="shared" si="4"/>
        <v>0</v>
      </c>
      <c r="J39" s="71">
        <f t="shared" si="4"/>
        <v>0</v>
      </c>
      <c r="K39" s="71">
        <f t="shared" si="4"/>
        <v>0</v>
      </c>
      <c r="L39" s="71">
        <f>SUM(L36:L38)</f>
        <v>0</v>
      </c>
      <c r="M39" s="71">
        <f t="shared" si="4"/>
        <v>0</v>
      </c>
      <c r="N39" s="71">
        <f t="shared" si="4"/>
        <v>0</v>
      </c>
      <c r="O39" s="71">
        <f t="shared" si="4"/>
        <v>0</v>
      </c>
      <c r="P39" s="71">
        <f t="shared" si="4"/>
        <v>0</v>
      </c>
      <c r="Q39" s="71">
        <f t="shared" si="4"/>
        <v>0</v>
      </c>
      <c r="R39" s="71">
        <f t="shared" si="4"/>
        <v>6</v>
      </c>
      <c r="S39" s="71">
        <f t="shared" si="4"/>
        <v>1</v>
      </c>
      <c r="T39" s="71">
        <f t="shared" si="4"/>
        <v>0</v>
      </c>
      <c r="U39" s="71">
        <f t="shared" si="4"/>
        <v>0</v>
      </c>
      <c r="V39" s="71">
        <f t="shared" si="4"/>
        <v>3</v>
      </c>
      <c r="W39" s="71">
        <f t="shared" si="4"/>
        <v>0</v>
      </c>
      <c r="X39" s="71">
        <f t="shared" si="4"/>
        <v>0</v>
      </c>
      <c r="Y39" s="71">
        <f t="shared" si="4"/>
        <v>0</v>
      </c>
      <c r="Z39" s="71">
        <f t="shared" si="4"/>
        <v>0</v>
      </c>
      <c r="AA39" s="71">
        <f t="shared" si="4"/>
        <v>0</v>
      </c>
      <c r="AB39" s="71">
        <f t="shared" si="4"/>
        <v>0</v>
      </c>
      <c r="AC39" s="71">
        <f t="shared" si="4"/>
        <v>0</v>
      </c>
      <c r="AD39" s="71">
        <f t="shared" si="4"/>
        <v>0</v>
      </c>
      <c r="AE39" s="71">
        <f t="shared" si="4"/>
        <v>0</v>
      </c>
      <c r="AF39" s="71">
        <f t="shared" si="4"/>
        <v>0</v>
      </c>
      <c r="AG39" s="71">
        <f t="shared" si="4"/>
        <v>0</v>
      </c>
      <c r="AH39" s="41">
        <f>SUM(C39:AG39)</f>
        <v>12.5</v>
      </c>
      <c r="AI39" s="44"/>
      <c r="AJ39" s="20"/>
      <c r="AK39" s="20"/>
      <c r="AL39" s="20"/>
      <c r="AM39" s="20"/>
      <c r="AN39" s="20"/>
      <c r="AO39" s="20"/>
    </row>
    <row r="40" spans="1:41" s="84" customFormat="1" ht="22.5" customHeight="1" x14ac:dyDescent="0.25">
      <c r="A40" s="79" t="s">
        <v>12</v>
      </c>
      <c r="B40" s="80"/>
      <c r="C40" s="81">
        <f t="shared" ref="C40:AG40" si="5">C19+C24+C29+C34+C39</f>
        <v>0</v>
      </c>
      <c r="D40" s="81">
        <f t="shared" si="5"/>
        <v>8</v>
      </c>
      <c r="E40" s="81">
        <f t="shared" si="5"/>
        <v>9</v>
      </c>
      <c r="F40" s="81">
        <f t="shared" si="5"/>
        <v>7</v>
      </c>
      <c r="G40" s="81">
        <f t="shared" si="5"/>
        <v>8</v>
      </c>
      <c r="H40" s="81">
        <f t="shared" si="5"/>
        <v>8</v>
      </c>
      <c r="I40" s="81">
        <f t="shared" si="5"/>
        <v>3</v>
      </c>
      <c r="J40" s="81">
        <f t="shared" si="5"/>
        <v>0</v>
      </c>
      <c r="K40" s="81">
        <f t="shared" si="5"/>
        <v>0</v>
      </c>
      <c r="L40" s="81">
        <f t="shared" si="5"/>
        <v>0</v>
      </c>
      <c r="M40" s="81">
        <f t="shared" si="5"/>
        <v>0</v>
      </c>
      <c r="N40" s="81">
        <f t="shared" si="5"/>
        <v>8</v>
      </c>
      <c r="O40" s="81">
        <f t="shared" si="5"/>
        <v>7</v>
      </c>
      <c r="P40" s="81">
        <f t="shared" si="5"/>
        <v>0</v>
      </c>
      <c r="Q40" s="81">
        <f t="shared" si="5"/>
        <v>5</v>
      </c>
      <c r="R40" s="81">
        <f t="shared" si="5"/>
        <v>9</v>
      </c>
      <c r="S40" s="81">
        <f t="shared" si="5"/>
        <v>8</v>
      </c>
      <c r="T40" s="81">
        <f t="shared" si="5"/>
        <v>8</v>
      </c>
      <c r="U40" s="81">
        <f t="shared" si="5"/>
        <v>9</v>
      </c>
      <c r="V40" s="81">
        <f t="shared" si="5"/>
        <v>8</v>
      </c>
      <c r="W40" s="81">
        <f t="shared" si="5"/>
        <v>0</v>
      </c>
      <c r="X40" s="81">
        <f t="shared" si="5"/>
        <v>0</v>
      </c>
      <c r="Y40" s="81">
        <f t="shared" si="5"/>
        <v>0</v>
      </c>
      <c r="Z40" s="81">
        <f t="shared" si="5"/>
        <v>0</v>
      </c>
      <c r="AA40" s="81">
        <f t="shared" si="5"/>
        <v>0</v>
      </c>
      <c r="AB40" s="81">
        <f t="shared" si="5"/>
        <v>0</v>
      </c>
      <c r="AC40" s="81">
        <f t="shared" si="5"/>
        <v>0</v>
      </c>
      <c r="AD40" s="81">
        <f t="shared" si="5"/>
        <v>0</v>
      </c>
      <c r="AE40" s="81">
        <f t="shared" si="5"/>
        <v>0</v>
      </c>
      <c r="AF40" s="81">
        <f t="shared" si="5"/>
        <v>7</v>
      </c>
      <c r="AG40" s="81">
        <f t="shared" si="5"/>
        <v>8</v>
      </c>
      <c r="AH40" s="82">
        <f>SUM(C40:AG40)</f>
        <v>120</v>
      </c>
      <c r="AI40" s="79" t="s">
        <v>41</v>
      </c>
      <c r="AJ40" s="83"/>
      <c r="AK40" s="83"/>
      <c r="AL40" s="83"/>
      <c r="AM40" s="83"/>
      <c r="AN40" s="83"/>
      <c r="AO40" s="83"/>
    </row>
    <row r="41" spans="1:41" x14ac:dyDescent="0.2">
      <c r="A41" s="56"/>
      <c r="B41" s="44"/>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72"/>
      <c r="AI41" s="73" t="s">
        <v>40</v>
      </c>
      <c r="AJ41" s="20"/>
      <c r="AK41" s="20"/>
      <c r="AL41" s="20"/>
      <c r="AM41" s="20"/>
      <c r="AN41" s="20"/>
      <c r="AO41" s="20"/>
    </row>
    <row r="42" spans="1:41" ht="13.15" customHeight="1" x14ac:dyDescent="0.2">
      <c r="A42" s="56"/>
      <c r="B42" s="44"/>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4"/>
      <c r="AJ42" s="20"/>
      <c r="AK42" s="20"/>
      <c r="AL42" s="20"/>
      <c r="AM42" s="20"/>
      <c r="AN42" s="20"/>
      <c r="AO42" s="20"/>
    </row>
    <row r="43" spans="1:41" ht="13.15" customHeight="1" x14ac:dyDescent="0.2">
      <c r="A43" s="56"/>
      <c r="B43" s="44"/>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4"/>
      <c r="AJ43" s="20"/>
      <c r="AK43" s="20"/>
      <c r="AL43" s="20"/>
      <c r="AM43" s="20"/>
      <c r="AN43" s="20"/>
      <c r="AO43" s="20"/>
    </row>
    <row r="44" spans="1:41" ht="13.15" customHeight="1" x14ac:dyDescent="0.2">
      <c r="A44" s="63" t="s">
        <v>8</v>
      </c>
      <c r="B44" s="6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41"/>
      <c r="AI44" s="44"/>
      <c r="AJ44" s="20"/>
      <c r="AK44" s="20"/>
      <c r="AL44" s="20"/>
      <c r="AM44" s="20"/>
      <c r="AN44" s="20"/>
      <c r="AO44" s="20"/>
    </row>
    <row r="45" spans="1:41" ht="13.15" customHeight="1" x14ac:dyDescent="0.2">
      <c r="A45" s="75" t="s">
        <v>31</v>
      </c>
      <c r="B45" s="59"/>
      <c r="C45" s="76"/>
      <c r="D45" s="76"/>
      <c r="E45" s="76"/>
      <c r="F45" s="76"/>
      <c r="G45" s="76"/>
      <c r="H45" s="76"/>
      <c r="I45" s="76"/>
      <c r="J45" s="76"/>
      <c r="K45" s="76"/>
      <c r="L45" s="76"/>
      <c r="M45" s="76"/>
      <c r="N45" s="76"/>
      <c r="O45" s="76"/>
      <c r="P45" s="76"/>
      <c r="Q45" s="76"/>
      <c r="R45" s="76"/>
      <c r="S45" s="76"/>
      <c r="T45" s="76"/>
      <c r="U45" s="76"/>
      <c r="V45" s="76"/>
      <c r="W45" s="76"/>
      <c r="X45" s="76"/>
      <c r="Y45" s="76"/>
      <c r="Z45" s="76">
        <v>8</v>
      </c>
      <c r="AA45" s="76">
        <v>8</v>
      </c>
      <c r="AB45" s="76">
        <v>8</v>
      </c>
      <c r="AC45" s="76">
        <v>8</v>
      </c>
      <c r="AD45" s="76"/>
      <c r="AE45" s="76"/>
      <c r="AF45" s="76"/>
      <c r="AG45" s="76"/>
      <c r="AH45" s="41">
        <f>SUM(C45:AG45)</f>
        <v>32</v>
      </c>
      <c r="AI45" s="44"/>
      <c r="AJ45" s="20"/>
      <c r="AK45" s="20"/>
      <c r="AL45" s="20"/>
      <c r="AM45" s="20"/>
      <c r="AN45" s="20"/>
      <c r="AO45" s="20"/>
    </row>
    <row r="46" spans="1:41" x14ac:dyDescent="0.2">
      <c r="A46" s="75" t="s">
        <v>5</v>
      </c>
      <c r="B46" s="59"/>
      <c r="C46" s="76"/>
      <c r="D46" s="76"/>
      <c r="E46" s="76"/>
      <c r="F46" s="76"/>
      <c r="G46" s="76"/>
      <c r="H46" s="76">
        <v>0</v>
      </c>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41">
        <f>SUM(C46:AG46)</f>
        <v>0</v>
      </c>
      <c r="AI46" s="44"/>
      <c r="AJ46" s="20"/>
      <c r="AK46" s="20"/>
      <c r="AL46" s="20"/>
      <c r="AM46" s="20"/>
      <c r="AN46" s="20"/>
      <c r="AO46" s="20"/>
    </row>
    <row r="47" spans="1:41" x14ac:dyDescent="0.2">
      <c r="A47" s="75" t="s">
        <v>32</v>
      </c>
      <c r="B47" s="59"/>
      <c r="C47" s="76"/>
      <c r="D47" s="76"/>
      <c r="E47" s="76"/>
      <c r="F47" s="76"/>
      <c r="G47" s="76"/>
      <c r="H47" s="76"/>
      <c r="I47" s="76"/>
      <c r="J47" s="76"/>
      <c r="K47" s="76">
        <v>8</v>
      </c>
      <c r="L47" s="76">
        <v>8</v>
      </c>
      <c r="M47" s="76">
        <v>8</v>
      </c>
      <c r="N47" s="76"/>
      <c r="O47" s="76"/>
      <c r="P47" s="76"/>
      <c r="Q47" s="76"/>
      <c r="R47" s="76"/>
      <c r="S47" s="76"/>
      <c r="T47" s="76"/>
      <c r="U47" s="76"/>
      <c r="V47" s="76"/>
      <c r="W47" s="76"/>
      <c r="X47" s="76"/>
      <c r="Y47" s="76"/>
      <c r="Z47" s="76"/>
      <c r="AA47" s="76"/>
      <c r="AB47" s="76"/>
      <c r="AC47" s="76"/>
      <c r="AD47" s="76"/>
      <c r="AE47" s="76"/>
      <c r="AF47" s="76"/>
      <c r="AG47" s="76"/>
      <c r="AH47" s="41">
        <f>SUM(C47:AG47)</f>
        <v>24</v>
      </c>
      <c r="AI47" s="44"/>
      <c r="AJ47" s="20"/>
      <c r="AK47" s="20"/>
      <c r="AL47" s="20"/>
      <c r="AM47" s="20"/>
      <c r="AN47" s="20"/>
      <c r="AO47" s="20"/>
    </row>
    <row r="48" spans="1:41" x14ac:dyDescent="0.2">
      <c r="A48" s="56" t="s">
        <v>9</v>
      </c>
      <c r="B48" s="44"/>
      <c r="C48" s="41">
        <f>SUM(C45:C47)</f>
        <v>0</v>
      </c>
      <c r="D48" s="41">
        <f>SUM(D45:D47)</f>
        <v>0</v>
      </c>
      <c r="E48" s="41">
        <f t="shared" ref="E48:AF48" si="6">SUM(E45:E47)</f>
        <v>0</v>
      </c>
      <c r="F48" s="41">
        <f t="shared" si="6"/>
        <v>0</v>
      </c>
      <c r="G48" s="41">
        <f t="shared" si="6"/>
        <v>0</v>
      </c>
      <c r="H48" s="41">
        <f t="shared" si="6"/>
        <v>0</v>
      </c>
      <c r="I48" s="41">
        <f t="shared" si="6"/>
        <v>0</v>
      </c>
      <c r="J48" s="41">
        <f t="shared" si="6"/>
        <v>0</v>
      </c>
      <c r="K48" s="41">
        <f t="shared" si="6"/>
        <v>8</v>
      </c>
      <c r="L48" s="41">
        <f t="shared" si="6"/>
        <v>8</v>
      </c>
      <c r="M48" s="41">
        <f t="shared" si="6"/>
        <v>8</v>
      </c>
      <c r="N48" s="41">
        <f t="shared" si="6"/>
        <v>0</v>
      </c>
      <c r="O48" s="41">
        <f t="shared" si="6"/>
        <v>0</v>
      </c>
      <c r="P48" s="41">
        <f t="shared" si="6"/>
        <v>0</v>
      </c>
      <c r="Q48" s="41">
        <f t="shared" si="6"/>
        <v>0</v>
      </c>
      <c r="R48" s="41">
        <f t="shared" si="6"/>
        <v>0</v>
      </c>
      <c r="S48" s="41">
        <f t="shared" si="6"/>
        <v>0</v>
      </c>
      <c r="T48" s="41">
        <f t="shared" si="6"/>
        <v>0</v>
      </c>
      <c r="U48" s="41">
        <f t="shared" si="6"/>
        <v>0</v>
      </c>
      <c r="V48" s="41">
        <f t="shared" si="6"/>
        <v>0</v>
      </c>
      <c r="W48" s="41">
        <f t="shared" si="6"/>
        <v>0</v>
      </c>
      <c r="X48" s="41">
        <f t="shared" si="6"/>
        <v>0</v>
      </c>
      <c r="Y48" s="41">
        <f t="shared" si="6"/>
        <v>0</v>
      </c>
      <c r="Z48" s="41">
        <f t="shared" si="6"/>
        <v>8</v>
      </c>
      <c r="AA48" s="41">
        <f t="shared" si="6"/>
        <v>8</v>
      </c>
      <c r="AB48" s="41">
        <f t="shared" si="6"/>
        <v>8</v>
      </c>
      <c r="AC48" s="41">
        <f t="shared" si="6"/>
        <v>8</v>
      </c>
      <c r="AD48" s="41">
        <f t="shared" si="6"/>
        <v>0</v>
      </c>
      <c r="AE48" s="41">
        <f t="shared" si="6"/>
        <v>0</v>
      </c>
      <c r="AF48" s="41">
        <f t="shared" si="6"/>
        <v>0</v>
      </c>
      <c r="AG48" s="41">
        <f>SUM(AG45:AG47)</f>
        <v>0</v>
      </c>
      <c r="AH48" s="41">
        <f>SUM(C48:AG48)</f>
        <v>56</v>
      </c>
      <c r="AI48" s="44"/>
      <c r="AJ48" s="20"/>
      <c r="AK48" s="20"/>
      <c r="AL48" s="20"/>
      <c r="AM48" s="20"/>
      <c r="AN48" s="20"/>
      <c r="AO48" s="20"/>
    </row>
    <row r="49" spans="1:41" x14ac:dyDescent="0.2">
      <c r="A49" s="40"/>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4"/>
      <c r="AJ49" s="20"/>
      <c r="AK49" s="20"/>
      <c r="AL49" s="20"/>
      <c r="AM49" s="20"/>
      <c r="AN49" s="20"/>
      <c r="AO49" s="20"/>
    </row>
    <row r="50" spans="1:41" x14ac:dyDescent="0.2">
      <c r="A50" s="77" t="s">
        <v>19</v>
      </c>
      <c r="B50" s="78"/>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f>AH48+AH40</f>
        <v>176</v>
      </c>
      <c r="AI50" s="41"/>
      <c r="AJ50" s="20"/>
      <c r="AK50" s="20"/>
      <c r="AL50" s="20"/>
      <c r="AM50" s="20"/>
      <c r="AN50" s="20"/>
      <c r="AO50" s="20"/>
    </row>
    <row r="51" spans="1:41" x14ac:dyDescent="0.2">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2"/>
      <c r="AJ51" s="20"/>
      <c r="AK51" s="20"/>
      <c r="AL51" s="20"/>
      <c r="AM51" s="20"/>
      <c r="AN51" s="20"/>
      <c r="AO51" s="20"/>
    </row>
    <row r="52" spans="1:41" x14ac:dyDescent="0.2">
      <c r="B52" s="20"/>
      <c r="C52" s="20"/>
      <c r="D52" s="20"/>
      <c r="E52" s="20"/>
      <c r="F52" s="20"/>
      <c r="G52" s="20"/>
      <c r="H52" s="20"/>
      <c r="I52" s="20"/>
      <c r="J52" s="20"/>
      <c r="K52" s="20"/>
      <c r="L52" s="20"/>
      <c r="M52" s="20"/>
      <c r="N52" s="20"/>
      <c r="O52" s="20"/>
      <c r="P52" s="20"/>
      <c r="Q52" s="20"/>
      <c r="R52" s="20"/>
      <c r="S52" s="20"/>
      <c r="T52" s="20"/>
      <c r="U52" s="20"/>
      <c r="V52" s="20"/>
      <c r="W52" s="20"/>
      <c r="X52" s="20"/>
      <c r="Y52" s="23"/>
      <c r="Z52" s="24"/>
      <c r="AA52" s="24"/>
      <c r="AB52" s="24"/>
      <c r="AC52" s="25" t="s">
        <v>20</v>
      </c>
      <c r="AD52" s="24"/>
      <c r="AE52" s="26"/>
      <c r="AF52" s="27" t="str">
        <f>A16</f>
        <v xml:space="preserve">Project x </v>
      </c>
      <c r="AG52" s="28">
        <f>AH16+AH21+AH26+AH31</f>
        <v>84</v>
      </c>
      <c r="AH52" s="20"/>
      <c r="AI52" s="20"/>
      <c r="AJ52" s="20"/>
      <c r="AK52" s="20"/>
      <c r="AL52" s="20"/>
      <c r="AM52" s="20"/>
      <c r="AN52" s="20"/>
      <c r="AO52" s="20"/>
    </row>
    <row r="53" spans="1:41" x14ac:dyDescent="0.2">
      <c r="A53" s="7" t="s">
        <v>13</v>
      </c>
      <c r="B53" s="29"/>
      <c r="C53" s="20"/>
      <c r="D53" s="20"/>
      <c r="E53" s="20"/>
      <c r="F53" s="20"/>
      <c r="G53" s="20"/>
      <c r="H53" s="20"/>
      <c r="I53" s="20"/>
      <c r="J53" s="20"/>
      <c r="K53" s="20"/>
      <c r="L53" s="20"/>
      <c r="M53" s="20"/>
      <c r="N53" s="20"/>
      <c r="O53" s="30" t="s">
        <v>14</v>
      </c>
      <c r="P53" s="20"/>
      <c r="Q53" s="20"/>
      <c r="R53" s="20"/>
      <c r="S53" s="20"/>
      <c r="T53" s="20"/>
      <c r="U53" s="20"/>
      <c r="V53" s="20"/>
      <c r="W53" s="20"/>
      <c r="X53" s="20"/>
      <c r="Y53" s="31"/>
      <c r="Z53" s="21"/>
      <c r="AA53" s="21"/>
      <c r="AB53" s="21"/>
      <c r="AC53" s="21"/>
      <c r="AD53" s="21"/>
      <c r="AE53" s="32"/>
      <c r="AF53" s="33" t="str">
        <f>A17</f>
        <v>Project x</v>
      </c>
      <c r="AG53" s="34">
        <f>AH17+AH22+AH27+AH32</f>
        <v>23.5</v>
      </c>
      <c r="AH53" s="20"/>
      <c r="AI53" s="20"/>
      <c r="AJ53" s="20"/>
      <c r="AK53" s="20"/>
      <c r="AL53" s="20"/>
      <c r="AM53" s="20"/>
      <c r="AN53" s="20"/>
      <c r="AO53" s="20"/>
    </row>
    <row r="54" spans="1:41" x14ac:dyDescent="0.2">
      <c r="B54" s="20"/>
      <c r="C54" s="20"/>
      <c r="D54" s="20"/>
      <c r="E54" s="20"/>
      <c r="F54" s="20"/>
      <c r="G54" s="20"/>
      <c r="H54" s="20"/>
      <c r="I54" s="20"/>
      <c r="J54" s="20"/>
      <c r="K54" s="20"/>
      <c r="L54" s="20"/>
      <c r="M54" s="20"/>
      <c r="N54" s="20"/>
      <c r="O54" s="20"/>
      <c r="P54" s="20"/>
      <c r="Q54" s="20"/>
      <c r="R54" s="20"/>
      <c r="S54" s="20"/>
      <c r="T54" s="20"/>
      <c r="U54" s="20"/>
      <c r="V54" s="20"/>
      <c r="W54" s="20"/>
      <c r="X54" s="20"/>
      <c r="Y54" s="35"/>
      <c r="Z54" s="36"/>
      <c r="AA54" s="36"/>
      <c r="AB54" s="36"/>
      <c r="AC54" s="36"/>
      <c r="AD54" s="36"/>
      <c r="AE54" s="37"/>
      <c r="AF54" s="38" t="str">
        <f>A18</f>
        <v>Project y</v>
      </c>
      <c r="AG54" s="39">
        <f>AH18+AH23+AH28+AH33</f>
        <v>0</v>
      </c>
      <c r="AH54" s="20"/>
      <c r="AI54" s="20"/>
      <c r="AJ54" s="20"/>
      <c r="AK54" s="20"/>
      <c r="AL54" s="20"/>
      <c r="AM54" s="20"/>
      <c r="AN54" s="20"/>
      <c r="AO54" s="20"/>
    </row>
    <row r="55" spans="1:41" x14ac:dyDescent="0.2">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row>
    <row r="56" spans="1:41" x14ac:dyDescent="0.2">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row>
    <row r="57" spans="1:41" x14ac:dyDescent="0.2">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row>
    <row r="58" spans="1:41" x14ac:dyDescent="0.2">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row>
    <row r="59" spans="1:41" x14ac:dyDescent="0.2">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row>
    <row r="60" spans="1:41" x14ac:dyDescent="0.2">
      <c r="AG60" s="8"/>
    </row>
    <row r="62" spans="1:41" x14ac:dyDescent="0.2">
      <c r="A62" s="3"/>
      <c r="B62" s="3"/>
      <c r="AF62" s="6"/>
    </row>
  </sheetData>
  <mergeCells count="1">
    <mergeCell ref="D9:E9"/>
  </mergeCells>
  <phoneticPr fontId="2" type="noConversion"/>
  <pageMargins left="0.78740157480314965" right="0.78740157480314965" top="0.39370078740157483" bottom="0.98425196850393704" header="0.51181102362204722" footer="0.51181102362204722"/>
  <pageSetup paperSize="9" scale="67" pageOrder="overThenDown"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A1:R30"/>
  <sheetViews>
    <sheetView zoomScale="85" zoomScaleNormal="85" workbookViewId="0">
      <pane xSplit="7" ySplit="8" topLeftCell="H9" activePane="bottomRight" state="frozen"/>
      <selection pane="topRight" activeCell="C1" sqref="C1"/>
      <selection pane="bottomLeft" activeCell="A9" sqref="A9"/>
      <selection pane="bottomRight" activeCell="G1" sqref="G1"/>
    </sheetView>
  </sheetViews>
  <sheetFormatPr baseColWidth="10" defaultRowHeight="12.75" x14ac:dyDescent="0.2"/>
  <cols>
    <col min="1" max="1" width="14.85546875" style="90" hidden="1" customWidth="1"/>
    <col min="2" max="2" width="7.42578125" style="90" hidden="1" customWidth="1"/>
    <col min="3" max="3" width="14.5703125" style="90" hidden="1" customWidth="1"/>
    <col min="4" max="4" width="7.42578125" style="90" hidden="1" customWidth="1"/>
    <col min="5" max="5" width="14.5703125" style="90" hidden="1" customWidth="1"/>
    <col min="6" max="6" width="7.42578125" style="90" hidden="1" customWidth="1"/>
    <col min="7" max="7" width="22" style="90" customWidth="1"/>
    <col min="8" max="8" width="33.42578125" style="90" customWidth="1"/>
    <col min="9" max="9" width="13" style="90" customWidth="1"/>
    <col min="10" max="10" width="3" style="90" customWidth="1"/>
    <col min="11" max="11" width="17.42578125" style="90" customWidth="1"/>
    <col min="12" max="12" width="34.5703125" style="90" customWidth="1"/>
    <col min="13" max="13" width="14.140625" style="90" customWidth="1"/>
    <col min="14" max="14" width="3.42578125" style="90" customWidth="1"/>
    <col min="15" max="15" width="15" style="90" customWidth="1"/>
    <col min="16" max="16" width="31" style="90" customWidth="1"/>
    <col min="17" max="17" width="14.7109375" style="90" customWidth="1"/>
    <col min="18" max="18" width="19.28515625" style="90" customWidth="1"/>
    <col min="19" max="16384" width="11.42578125" style="90"/>
  </cols>
  <sheetData>
    <row r="1" spans="1:18" ht="20.25" x14ac:dyDescent="0.2">
      <c r="G1" s="108" t="s">
        <v>54</v>
      </c>
      <c r="I1" s="200"/>
      <c r="Q1" s="294">
        <v>45336</v>
      </c>
    </row>
    <row r="3" spans="1:18" x14ac:dyDescent="0.2">
      <c r="G3" s="94" t="s">
        <v>66</v>
      </c>
      <c r="H3" s="274">
        <v>45292</v>
      </c>
      <c r="I3" s="204"/>
      <c r="K3" s="91"/>
      <c r="L3" s="90" t="s">
        <v>71</v>
      </c>
      <c r="M3" s="272" t="e">
        <f>215*H7</f>
        <v>#VALUE!</v>
      </c>
      <c r="P3" s="90" t="s">
        <v>73</v>
      </c>
      <c r="Q3" s="293" t="e">
        <f>M3*M6</f>
        <v>#VALUE!</v>
      </c>
      <c r="R3" s="91"/>
    </row>
    <row r="4" spans="1:18" x14ac:dyDescent="0.2">
      <c r="A4" s="92"/>
      <c r="B4" s="92"/>
      <c r="C4" s="92"/>
      <c r="D4" s="92"/>
      <c r="E4" s="92"/>
      <c r="F4" s="92"/>
      <c r="G4" s="94" t="s">
        <v>43</v>
      </c>
      <c r="H4" s="210"/>
      <c r="I4" s="92"/>
      <c r="J4" s="92"/>
      <c r="K4" s="92"/>
      <c r="L4" s="157" t="s">
        <v>61</v>
      </c>
      <c r="M4" s="273">
        <v>10</v>
      </c>
      <c r="N4" s="191"/>
      <c r="P4" s="291"/>
      <c r="Q4" s="229"/>
    </row>
    <row r="5" spans="1:18" x14ac:dyDescent="0.2">
      <c r="A5" s="92"/>
      <c r="B5" s="92"/>
      <c r="C5" s="92"/>
      <c r="D5" s="92"/>
      <c r="E5" s="92"/>
      <c r="F5" s="92"/>
      <c r="G5" s="94" t="s">
        <v>44</v>
      </c>
      <c r="H5" s="273" t="s">
        <v>67</v>
      </c>
      <c r="I5" s="92"/>
      <c r="J5" s="92"/>
      <c r="K5" s="92"/>
      <c r="L5" s="157" t="s">
        <v>62</v>
      </c>
      <c r="M5" s="295">
        <f>M7*M4</f>
        <v>179.16666666666669</v>
      </c>
      <c r="N5" s="191"/>
      <c r="P5" s="191"/>
      <c r="Q5" s="191"/>
    </row>
    <row r="6" spans="1:18" x14ac:dyDescent="0.2">
      <c r="A6" s="92"/>
      <c r="B6" s="92"/>
      <c r="C6" s="92"/>
      <c r="D6" s="92"/>
      <c r="E6" s="92"/>
      <c r="F6" s="92"/>
      <c r="G6" s="94" t="s">
        <v>75</v>
      </c>
      <c r="H6" s="210" t="s">
        <v>76</v>
      </c>
      <c r="I6" s="92"/>
      <c r="J6" s="92"/>
      <c r="K6" s="92"/>
      <c r="L6" s="90" t="s">
        <v>72</v>
      </c>
      <c r="M6" s="273">
        <v>8</v>
      </c>
      <c r="N6" s="191"/>
      <c r="O6" s="191"/>
      <c r="P6" s="95"/>
      <c r="Q6" s="191"/>
    </row>
    <row r="7" spans="1:18" ht="25.5" x14ac:dyDescent="0.2">
      <c r="A7" s="92"/>
      <c r="B7" s="92"/>
      <c r="C7" s="92"/>
      <c r="D7" s="92"/>
      <c r="E7" s="92"/>
      <c r="F7" s="92"/>
      <c r="G7" s="248" t="s">
        <v>79</v>
      </c>
      <c r="H7" s="249" t="s">
        <v>78</v>
      </c>
      <c r="I7" s="92"/>
      <c r="J7" s="92"/>
      <c r="K7" s="92"/>
      <c r="L7" s="90" t="s">
        <v>74</v>
      </c>
      <c r="M7" s="292">
        <f>215/12</f>
        <v>17.916666666666668</v>
      </c>
      <c r="N7" s="191"/>
      <c r="O7" s="191"/>
      <c r="Q7" s="92"/>
    </row>
    <row r="9" spans="1:18" x14ac:dyDescent="0.2">
      <c r="A9" s="155"/>
      <c r="B9" s="155"/>
      <c r="C9" s="156"/>
      <c r="D9" s="156"/>
      <c r="E9" s="103"/>
      <c r="F9" s="103"/>
      <c r="G9" s="251"/>
      <c r="H9" s="252" t="s">
        <v>68</v>
      </c>
      <c r="I9" s="252"/>
      <c r="J9" s="154"/>
      <c r="K9" s="268"/>
      <c r="L9" s="268" t="s">
        <v>69</v>
      </c>
      <c r="M9" s="268"/>
      <c r="N9" s="154"/>
      <c r="O9" s="278"/>
      <c r="P9" s="279" t="s">
        <v>70</v>
      </c>
      <c r="Q9" s="278"/>
    </row>
    <row r="10" spans="1:18" x14ac:dyDescent="0.2">
      <c r="A10" s="154"/>
      <c r="B10" s="154"/>
      <c r="C10" s="154"/>
      <c r="D10" s="154"/>
      <c r="E10" s="95"/>
      <c r="F10" s="154"/>
      <c r="H10" s="154"/>
      <c r="I10" s="154"/>
      <c r="J10" s="154"/>
      <c r="K10" s="154"/>
      <c r="L10" s="154"/>
      <c r="M10" s="154"/>
      <c r="N10" s="154"/>
      <c r="O10" s="154"/>
      <c r="P10" s="154"/>
    </row>
    <row r="11" spans="1:18" ht="27" customHeight="1" x14ac:dyDescent="0.2">
      <c r="A11" s="93"/>
      <c r="B11" s="93"/>
      <c r="C11" s="93"/>
      <c r="D11" s="93"/>
      <c r="E11" s="93"/>
      <c r="F11" s="93"/>
      <c r="G11" s="94" t="s">
        <v>53</v>
      </c>
      <c r="H11" s="255"/>
      <c r="I11" s="93"/>
      <c r="J11" s="93"/>
      <c r="K11" s="94" t="s">
        <v>53</v>
      </c>
      <c r="L11" s="263"/>
      <c r="M11" s="93"/>
      <c r="N11" s="93"/>
      <c r="O11" s="94" t="s">
        <v>53</v>
      </c>
      <c r="P11" s="280"/>
      <c r="Q11" s="93"/>
    </row>
    <row r="12" spans="1:18" ht="24.75" customHeight="1" x14ac:dyDescent="0.2">
      <c r="A12" s="93" t="str">
        <f>"Horizon Europe Project: " &amp; H12 &amp; "- Nr: " &amp; H13</f>
        <v xml:space="preserve">Horizon Europe Project: - Nr: </v>
      </c>
      <c r="B12" s="93"/>
      <c r="C12" s="93" t="str">
        <f>"Horizon Europe Project: " &amp; L12 &amp; "- Nr: " &amp; L13</f>
        <v xml:space="preserve">Horizon Europe Project: - Nr: </v>
      </c>
      <c r="D12" s="93"/>
      <c r="E12" s="93" t="str">
        <f>"Horizon Europe Project: " &amp; P12 &amp; "- Nr: " &amp; P13</f>
        <v xml:space="preserve">Horizon Europe Project: - Nr: </v>
      </c>
      <c r="F12" s="93"/>
      <c r="G12" s="94" t="s">
        <v>51</v>
      </c>
      <c r="H12" s="256"/>
      <c r="I12" s="93"/>
      <c r="J12" s="93"/>
      <c r="K12" s="94" t="s">
        <v>51</v>
      </c>
      <c r="L12" s="264"/>
      <c r="M12" s="93"/>
      <c r="N12" s="93"/>
      <c r="O12" s="94" t="s">
        <v>51</v>
      </c>
      <c r="P12" s="281"/>
      <c r="Q12" s="93"/>
    </row>
    <row r="13" spans="1:18" x14ac:dyDescent="0.2">
      <c r="G13" s="94" t="s">
        <v>52</v>
      </c>
      <c r="H13" s="256"/>
      <c r="K13" s="94" t="s">
        <v>52</v>
      </c>
      <c r="L13" s="264"/>
      <c r="O13" s="94" t="s">
        <v>52</v>
      </c>
      <c r="P13" s="281"/>
    </row>
    <row r="15" spans="1:18" x14ac:dyDescent="0.2">
      <c r="A15" s="90" t="s">
        <v>47</v>
      </c>
      <c r="C15" s="90" t="s">
        <v>47</v>
      </c>
      <c r="E15" s="90" t="s">
        <v>47</v>
      </c>
      <c r="G15" s="154" t="s">
        <v>57</v>
      </c>
      <c r="H15" s="153" t="s">
        <v>45</v>
      </c>
      <c r="I15" s="250" t="s">
        <v>58</v>
      </c>
      <c r="J15" s="154"/>
      <c r="K15" s="154" t="s">
        <v>57</v>
      </c>
      <c r="L15" s="153" t="s">
        <v>45</v>
      </c>
      <c r="M15" s="266" t="s">
        <v>58</v>
      </c>
      <c r="N15" s="154"/>
      <c r="O15" s="154" t="s">
        <v>57</v>
      </c>
      <c r="P15" s="153" t="s">
        <v>45</v>
      </c>
      <c r="Q15" s="211" t="s">
        <v>58</v>
      </c>
    </row>
    <row r="16" spans="1:18" x14ac:dyDescent="0.2">
      <c r="A16" s="178" t="str">
        <f t="shared" ref="A16:A30" si="0">$G16 &amp; "-" &amp; H16</f>
        <v>-</v>
      </c>
      <c r="B16" s="179" t="str">
        <f>LEFT(ADDRESS(ROW('M01'!$AH$11),COLUMN('M01'!$AH$11),4),2)</f>
        <v>AH</v>
      </c>
      <c r="C16" s="178" t="str">
        <f t="shared" ref="C16:C30" si="1">$K16 &amp; "-" &amp; L16</f>
        <v>-</v>
      </c>
      <c r="D16" s="179" t="str">
        <f>LEFT(ADDRESS(ROW('M01'!$AH$43),COLUMN('M01'!$AH$43),4),2)</f>
        <v>AH</v>
      </c>
      <c r="E16" s="178" t="str">
        <f t="shared" ref="E16:E30" si="2">$O16 &amp; "-" &amp; P16</f>
        <v>-</v>
      </c>
      <c r="F16" s="179" t="str">
        <f>LEFT(ADDRESS(ROW('M01'!$AH$75),COLUMN('M01'!$AH$75),4),2)</f>
        <v>AH</v>
      </c>
      <c r="G16" s="253"/>
      <c r="H16" s="257"/>
      <c r="I16" s="254"/>
      <c r="J16" s="220"/>
      <c r="K16" s="265"/>
      <c r="L16" s="269"/>
      <c r="M16" s="267"/>
      <c r="N16" s="220"/>
      <c r="O16" s="282"/>
      <c r="P16" s="283"/>
      <c r="Q16" s="219"/>
    </row>
    <row r="17" spans="1:17" x14ac:dyDescent="0.2">
      <c r="A17" s="178" t="str">
        <f t="shared" si="0"/>
        <v>-</v>
      </c>
      <c r="B17" s="179">
        <f>ROW('M01'!$AH$11)</f>
        <v>11</v>
      </c>
      <c r="C17" s="178" t="str">
        <f t="shared" si="1"/>
        <v>-</v>
      </c>
      <c r="D17" s="179">
        <f>ROW('M01'!$AH$43)</f>
        <v>43</v>
      </c>
      <c r="E17" s="178" t="str">
        <f t="shared" si="2"/>
        <v>-</v>
      </c>
      <c r="F17" s="179">
        <f>ROW('M01'!$AH$75)</f>
        <v>75</v>
      </c>
      <c r="G17" s="253"/>
      <c r="H17" s="257"/>
      <c r="I17" s="254"/>
      <c r="J17" s="220"/>
      <c r="K17" s="265"/>
      <c r="L17" s="269"/>
      <c r="M17" s="267"/>
      <c r="N17" s="220"/>
      <c r="O17" s="282"/>
      <c r="P17" s="283"/>
      <c r="Q17" s="219"/>
    </row>
    <row r="18" spans="1:17" x14ac:dyDescent="0.2">
      <c r="A18" s="178" t="str">
        <f t="shared" si="0"/>
        <v>-</v>
      </c>
      <c r="B18" s="179" t="str">
        <f>LEFT(ADDRESS(ROW($I$16),COLUMN($I$16),4,1))</f>
        <v>I</v>
      </c>
      <c r="C18" s="178" t="str">
        <f t="shared" si="1"/>
        <v>-</v>
      </c>
      <c r="D18" s="179" t="str">
        <f>LEFT(ADDRESS(ROW(M16),COLUMN(M16),4,1))</f>
        <v>M</v>
      </c>
      <c r="E18" s="178" t="str">
        <f t="shared" si="2"/>
        <v>-</v>
      </c>
      <c r="F18" s="179" t="str">
        <f>LEFT(ADDRESS(ROW(Q16),COLUMN(Q16),4,1))</f>
        <v>Q</v>
      </c>
      <c r="G18" s="253"/>
      <c r="H18" s="257"/>
      <c r="I18" s="254"/>
      <c r="J18" s="220"/>
      <c r="K18" s="265"/>
      <c r="L18" s="269"/>
      <c r="M18" s="267"/>
      <c r="N18" s="220"/>
      <c r="O18" s="282"/>
      <c r="P18" s="283"/>
      <c r="Q18" s="219"/>
    </row>
    <row r="19" spans="1:17" x14ac:dyDescent="0.2">
      <c r="A19" s="178" t="str">
        <f t="shared" si="0"/>
        <v>-</v>
      </c>
      <c r="B19" s="179">
        <f>ROW($I$16)</f>
        <v>16</v>
      </c>
      <c r="C19" s="178" t="str">
        <f t="shared" si="1"/>
        <v>-</v>
      </c>
      <c r="D19" s="179">
        <f>ROW($M$16)</f>
        <v>16</v>
      </c>
      <c r="E19" s="178" t="str">
        <f t="shared" si="2"/>
        <v>-</v>
      </c>
      <c r="F19" s="179">
        <f>ROW($Q$16)</f>
        <v>16</v>
      </c>
      <c r="G19" s="253"/>
      <c r="H19" s="257"/>
      <c r="I19" s="254"/>
      <c r="J19" s="220"/>
      <c r="K19" s="265"/>
      <c r="L19" s="269"/>
      <c r="M19" s="267"/>
      <c r="N19" s="220"/>
      <c r="O19" s="282"/>
      <c r="P19" s="283"/>
      <c r="Q19" s="219"/>
    </row>
    <row r="20" spans="1:17" x14ac:dyDescent="0.2">
      <c r="A20" s="178" t="str">
        <f t="shared" si="0"/>
        <v>-</v>
      </c>
      <c r="B20" s="178"/>
      <c r="C20" s="178" t="str">
        <f t="shared" si="1"/>
        <v>-</v>
      </c>
      <c r="D20" s="178"/>
      <c r="E20" s="178" t="str">
        <f t="shared" si="2"/>
        <v>-</v>
      </c>
      <c r="F20" s="178"/>
      <c r="G20" s="253"/>
      <c r="H20" s="257"/>
      <c r="I20" s="254"/>
      <c r="J20" s="220"/>
      <c r="K20" s="265"/>
      <c r="L20" s="269"/>
      <c r="M20" s="267"/>
      <c r="N20" s="220"/>
      <c r="O20" s="282"/>
      <c r="P20" s="283"/>
      <c r="Q20" s="219"/>
    </row>
    <row r="21" spans="1:17" x14ac:dyDescent="0.2">
      <c r="A21" s="178" t="str">
        <f t="shared" si="0"/>
        <v>-</v>
      </c>
      <c r="B21" s="180"/>
      <c r="C21" s="178" t="str">
        <f t="shared" si="1"/>
        <v>-</v>
      </c>
      <c r="D21" s="180"/>
      <c r="E21" s="178" t="str">
        <f t="shared" si="2"/>
        <v>-</v>
      </c>
      <c r="F21" s="180"/>
      <c r="G21" s="253"/>
      <c r="H21" s="257"/>
      <c r="I21" s="254"/>
      <c r="J21" s="220"/>
      <c r="K21" s="265"/>
      <c r="L21" s="269"/>
      <c r="M21" s="267"/>
      <c r="N21" s="220"/>
      <c r="O21" s="282"/>
      <c r="P21" s="283"/>
      <c r="Q21" s="219"/>
    </row>
    <row r="22" spans="1:17" x14ac:dyDescent="0.2">
      <c r="A22" s="178" t="str">
        <f t="shared" si="0"/>
        <v>-</v>
      </c>
      <c r="B22" s="180"/>
      <c r="C22" s="178" t="str">
        <f t="shared" si="1"/>
        <v>-</v>
      </c>
      <c r="D22" s="180"/>
      <c r="E22" s="178" t="str">
        <f t="shared" si="2"/>
        <v>-</v>
      </c>
      <c r="F22" s="180"/>
      <c r="G22" s="253"/>
      <c r="H22" s="257"/>
      <c r="I22" s="254"/>
      <c r="J22" s="220"/>
      <c r="K22" s="265"/>
      <c r="L22" s="269"/>
      <c r="M22" s="267"/>
      <c r="N22" s="220"/>
      <c r="O22" s="282"/>
      <c r="P22" s="283"/>
      <c r="Q22" s="219"/>
    </row>
    <row r="23" spans="1:17" x14ac:dyDescent="0.2">
      <c r="A23" s="178" t="str">
        <f t="shared" si="0"/>
        <v>-</v>
      </c>
      <c r="B23" s="180"/>
      <c r="C23" s="178" t="str">
        <f t="shared" si="1"/>
        <v>-</v>
      </c>
      <c r="D23" s="180"/>
      <c r="E23" s="178" t="str">
        <f t="shared" si="2"/>
        <v>-</v>
      </c>
      <c r="F23" s="180"/>
      <c r="G23" s="253"/>
      <c r="H23" s="257"/>
      <c r="I23" s="254"/>
      <c r="J23" s="220"/>
      <c r="K23" s="265"/>
      <c r="L23" s="269"/>
      <c r="M23" s="267"/>
      <c r="N23" s="220"/>
      <c r="O23" s="282"/>
      <c r="P23" s="283"/>
      <c r="Q23" s="219"/>
    </row>
    <row r="24" spans="1:17" x14ac:dyDescent="0.2">
      <c r="A24" s="178" t="str">
        <f t="shared" si="0"/>
        <v>-</v>
      </c>
      <c r="B24" s="180"/>
      <c r="C24" s="178" t="str">
        <f t="shared" si="1"/>
        <v>-</v>
      </c>
      <c r="D24" s="180"/>
      <c r="E24" s="178" t="str">
        <f t="shared" si="2"/>
        <v>-</v>
      </c>
      <c r="F24" s="180"/>
      <c r="G24" s="253"/>
      <c r="H24" s="257"/>
      <c r="I24" s="254"/>
      <c r="J24" s="220"/>
      <c r="K24" s="265"/>
      <c r="L24" s="269"/>
      <c r="M24" s="267"/>
      <c r="N24" s="220"/>
      <c r="O24" s="282"/>
      <c r="P24" s="283"/>
      <c r="Q24" s="219"/>
    </row>
    <row r="25" spans="1:17" x14ac:dyDescent="0.2">
      <c r="A25" s="178" t="str">
        <f t="shared" si="0"/>
        <v>-</v>
      </c>
      <c r="B25" s="180"/>
      <c r="C25" s="178" t="str">
        <f t="shared" si="1"/>
        <v>-</v>
      </c>
      <c r="D25" s="180"/>
      <c r="E25" s="178" t="str">
        <f t="shared" si="2"/>
        <v>-</v>
      </c>
      <c r="F25" s="180"/>
      <c r="G25" s="253"/>
      <c r="H25" s="257"/>
      <c r="I25" s="254"/>
      <c r="J25" s="220"/>
      <c r="K25" s="265"/>
      <c r="L25" s="269"/>
      <c r="M25" s="267"/>
      <c r="N25" s="220"/>
      <c r="O25" s="282"/>
      <c r="P25" s="283"/>
      <c r="Q25" s="219"/>
    </row>
    <row r="26" spans="1:17" x14ac:dyDescent="0.2">
      <c r="A26" s="178" t="str">
        <f t="shared" si="0"/>
        <v>-</v>
      </c>
      <c r="B26" s="180"/>
      <c r="C26" s="178" t="str">
        <f t="shared" si="1"/>
        <v>-</v>
      </c>
      <c r="D26" s="180"/>
      <c r="E26" s="178" t="str">
        <f t="shared" si="2"/>
        <v>-</v>
      </c>
      <c r="F26" s="180"/>
      <c r="G26" s="253"/>
      <c r="H26" s="257"/>
      <c r="I26" s="254"/>
      <c r="J26" s="220"/>
      <c r="K26" s="265"/>
      <c r="L26" s="269"/>
      <c r="M26" s="267"/>
      <c r="N26" s="220"/>
      <c r="O26" s="282"/>
      <c r="P26" s="283"/>
      <c r="Q26" s="219"/>
    </row>
    <row r="27" spans="1:17" x14ac:dyDescent="0.2">
      <c r="A27" s="178" t="str">
        <f t="shared" si="0"/>
        <v>-</v>
      </c>
      <c r="B27" s="180"/>
      <c r="C27" s="178" t="str">
        <f t="shared" si="1"/>
        <v>-</v>
      </c>
      <c r="D27" s="180"/>
      <c r="E27" s="178" t="str">
        <f t="shared" si="2"/>
        <v>-</v>
      </c>
      <c r="F27" s="180"/>
      <c r="G27" s="253"/>
      <c r="H27" s="257"/>
      <c r="I27" s="254"/>
      <c r="J27" s="220"/>
      <c r="K27" s="265"/>
      <c r="L27" s="269"/>
      <c r="M27" s="267"/>
      <c r="N27" s="220"/>
      <c r="O27" s="282"/>
      <c r="P27" s="283"/>
      <c r="Q27" s="219"/>
    </row>
    <row r="28" spans="1:17" x14ac:dyDescent="0.2">
      <c r="A28" s="178" t="str">
        <f t="shared" si="0"/>
        <v>-</v>
      </c>
      <c r="B28" s="180"/>
      <c r="C28" s="178" t="str">
        <f t="shared" si="1"/>
        <v>-</v>
      </c>
      <c r="D28" s="180"/>
      <c r="E28" s="178" t="str">
        <f t="shared" si="2"/>
        <v>-</v>
      </c>
      <c r="F28" s="180"/>
      <c r="G28" s="253"/>
      <c r="H28" s="257"/>
      <c r="I28" s="254"/>
      <c r="J28" s="220"/>
      <c r="K28" s="265"/>
      <c r="L28" s="269"/>
      <c r="M28" s="267"/>
      <c r="N28" s="220"/>
      <c r="O28" s="282"/>
      <c r="P28" s="283"/>
      <c r="Q28" s="219"/>
    </row>
    <row r="29" spans="1:17" x14ac:dyDescent="0.2">
      <c r="A29" s="178" t="str">
        <f t="shared" si="0"/>
        <v>-</v>
      </c>
      <c r="B29" s="180"/>
      <c r="C29" s="178" t="str">
        <f t="shared" si="1"/>
        <v>-</v>
      </c>
      <c r="D29" s="180"/>
      <c r="E29" s="178" t="str">
        <f t="shared" si="2"/>
        <v>-</v>
      </c>
      <c r="F29" s="180"/>
      <c r="G29" s="253"/>
      <c r="H29" s="257"/>
      <c r="I29" s="254"/>
      <c r="J29" s="220"/>
      <c r="K29" s="265"/>
      <c r="L29" s="269"/>
      <c r="M29" s="267"/>
      <c r="N29" s="220"/>
      <c r="O29" s="282"/>
      <c r="P29" s="283"/>
      <c r="Q29" s="219"/>
    </row>
    <row r="30" spans="1:17" x14ac:dyDescent="0.2">
      <c r="A30" s="178" t="str">
        <f t="shared" si="0"/>
        <v>-</v>
      </c>
      <c r="B30" s="180"/>
      <c r="C30" s="178" t="str">
        <f t="shared" si="1"/>
        <v>-</v>
      </c>
      <c r="D30" s="180"/>
      <c r="E30" s="178" t="str">
        <f t="shared" si="2"/>
        <v>-</v>
      </c>
      <c r="F30" s="180"/>
      <c r="G30" s="253"/>
      <c r="H30" s="257"/>
      <c r="I30" s="254"/>
      <c r="J30" s="220"/>
      <c r="K30" s="265"/>
      <c r="L30" s="269"/>
      <c r="M30" s="267"/>
      <c r="N30" s="220"/>
      <c r="O30" s="282"/>
      <c r="P30" s="283"/>
      <c r="Q30" s="219"/>
    </row>
  </sheetData>
  <phoneticPr fontId="20" type="noConversion"/>
  <pageMargins left="0.39370078740157483" right="0.39370078740157483" top="0.59055118110236227" bottom="0.51181102362204722" header="0.39370078740157483" footer="0.39370078740157483"/>
  <pageSetup paperSize="9" scale="70" orientation="landscape" r:id="rId1"/>
  <headerFooter>
    <oddHeader>&amp;A</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AP122"/>
  <sheetViews>
    <sheetView showGridLines="0" showZeros="0" zoomScale="85" zoomScaleNormal="85" workbookViewId="0">
      <pane xSplit="2" ySplit="9" topLeftCell="C10" activePane="bottomRight" state="frozen"/>
      <selection pane="topRight" activeCell="C1" sqref="C1"/>
      <selection pane="bottomLeft" activeCell="A11" sqref="A11"/>
      <selection pane="bottomRight" activeCell="AC1" sqref="AC1:AE2"/>
    </sheetView>
  </sheetViews>
  <sheetFormatPr baseColWidth="10" defaultRowHeight="12.75" outlineLevelRow="1" x14ac:dyDescent="0.2"/>
  <cols>
    <col min="1" max="1" width="26.5703125" style="98" customWidth="1"/>
    <col min="2" max="2" width="11.42578125" style="98"/>
    <col min="3" max="34" width="6" style="98" customWidth="1"/>
    <col min="35" max="35" width="6" style="98" hidden="1" customWidth="1"/>
    <col min="36" max="36" width="23.5703125" style="98" customWidth="1"/>
    <col min="37" max="16384" width="11.42578125" style="98"/>
  </cols>
  <sheetData>
    <row r="1" spans="1:42" s="109" customFormat="1" ht="20.25" customHeight="1" x14ac:dyDescent="0.2">
      <c r="A1" s="123" t="s">
        <v>0</v>
      </c>
      <c r="B1" s="309">
        <f ca="1">DATEVALUE("1." &amp; A5 &amp; "."&amp; A6)</f>
        <v>45292</v>
      </c>
      <c r="C1" s="309"/>
      <c r="D1" s="309"/>
      <c r="E1" s="309"/>
      <c r="F1" s="309"/>
      <c r="G1" s="309"/>
      <c r="H1" s="309"/>
      <c r="I1" s="309"/>
      <c r="J1" s="309"/>
      <c r="K1" s="300"/>
      <c r="L1" s="300"/>
      <c r="M1" s="300"/>
      <c r="N1" s="301" t="str">
        <f>A10</f>
        <v xml:space="preserve">Horizon Europe Project: - Nr: </v>
      </c>
      <c r="O1" s="301"/>
      <c r="P1" s="301"/>
      <c r="Q1" s="301" t="str">
        <f>A42</f>
        <v xml:space="preserve">Horizon Europe Project: - Nr: </v>
      </c>
      <c r="R1" s="301"/>
      <c r="S1" s="301"/>
      <c r="T1" s="301" t="str">
        <f>A74</f>
        <v xml:space="preserve">Horizon Europe Project: - Nr: </v>
      </c>
      <c r="U1" s="301"/>
      <c r="V1" s="301"/>
      <c r="W1" s="308"/>
      <c r="X1" s="308"/>
      <c r="Y1" s="308"/>
      <c r="Z1" s="314" t="s">
        <v>65</v>
      </c>
      <c r="AA1" s="314"/>
      <c r="AB1" s="314"/>
      <c r="AC1" s="306"/>
      <c r="AD1" s="307"/>
      <c r="AE1" s="307"/>
      <c r="AF1" s="302"/>
      <c r="AG1" s="302"/>
      <c r="AH1" s="302"/>
      <c r="AI1" s="228"/>
    </row>
    <row r="2" spans="1:42" s="96" customFormat="1" ht="33.75" customHeight="1" x14ac:dyDescent="0.2">
      <c r="A2" s="96" t="s">
        <v>43</v>
      </c>
      <c r="B2" s="192">
        <f>Central!H4</f>
        <v>0</v>
      </c>
      <c r="C2" s="86"/>
      <c r="J2" s="97"/>
      <c r="K2" s="97"/>
      <c r="L2" s="97"/>
      <c r="M2" s="97"/>
      <c r="N2" s="301"/>
      <c r="O2" s="301"/>
      <c r="P2" s="301"/>
      <c r="Q2" s="301"/>
      <c r="R2" s="301"/>
      <c r="S2" s="301"/>
      <c r="T2" s="301"/>
      <c r="U2" s="301"/>
      <c r="V2" s="301"/>
      <c r="W2" s="308"/>
      <c r="X2" s="308"/>
      <c r="Y2" s="308"/>
      <c r="Z2" s="314"/>
      <c r="AA2" s="314"/>
      <c r="AB2" s="314"/>
      <c r="AC2" s="306"/>
      <c r="AD2" s="307"/>
      <c r="AE2" s="307"/>
      <c r="AF2" s="302"/>
      <c r="AG2" s="302"/>
      <c r="AH2" s="302"/>
      <c r="AI2" s="228"/>
    </row>
    <row r="3" spans="1:42" s="96" customFormat="1" ht="14.25" customHeight="1" x14ac:dyDescent="0.2">
      <c r="A3" s="96" t="s">
        <v>46</v>
      </c>
      <c r="B3" s="192" t="str">
        <f>Central!H5</f>
        <v>Leibniz Universität Hannover</v>
      </c>
      <c r="C3" s="86"/>
      <c r="J3" s="97"/>
      <c r="K3" s="97"/>
      <c r="L3" s="97"/>
      <c r="M3" s="97"/>
      <c r="N3" s="303">
        <f>AH10</f>
        <v>0</v>
      </c>
      <c r="O3" s="303"/>
      <c r="P3" s="303"/>
      <c r="Q3" s="316">
        <f>AH42</f>
        <v>0</v>
      </c>
      <c r="R3" s="316"/>
      <c r="S3" s="316"/>
      <c r="T3" s="315">
        <f>AH74</f>
        <v>0</v>
      </c>
      <c r="U3" s="315"/>
      <c r="V3" s="315"/>
      <c r="W3" s="303"/>
      <c r="X3" s="303"/>
      <c r="Y3" s="303"/>
      <c r="Z3" s="315">
        <f>AH9</f>
        <v>0</v>
      </c>
      <c r="AA3" s="315"/>
      <c r="AB3" s="315"/>
      <c r="AC3" s="304"/>
      <c r="AD3" s="304"/>
      <c r="AE3" s="304"/>
      <c r="AF3" s="305"/>
      <c r="AG3" s="305"/>
      <c r="AH3" s="305"/>
      <c r="AI3" s="161"/>
      <c r="AJ3" s="195"/>
    </row>
    <row r="4" spans="1:42" s="96" customFormat="1" ht="14.25" customHeight="1" x14ac:dyDescent="0.2">
      <c r="A4" s="99" t="s">
        <v>75</v>
      </c>
      <c r="B4" s="317" t="str">
        <f>Central!H6</f>
        <v>staff category</v>
      </c>
      <c r="C4" s="317"/>
      <c r="D4" s="317"/>
      <c r="J4" s="97"/>
      <c r="K4" s="97"/>
      <c r="L4" s="97"/>
      <c r="M4" s="97"/>
      <c r="N4" s="97"/>
      <c r="O4" s="97"/>
      <c r="P4" s="97"/>
      <c r="Q4" s="97"/>
      <c r="R4" s="97"/>
      <c r="S4" s="97"/>
      <c r="T4" s="86"/>
      <c r="U4" s="87"/>
      <c r="Z4" s="97"/>
      <c r="AA4" s="86"/>
      <c r="AB4" s="86"/>
      <c r="AC4" s="86"/>
      <c r="AD4" s="107"/>
      <c r="AE4" s="104"/>
    </row>
    <row r="5" spans="1:42" s="96" customFormat="1" ht="14.25" hidden="1" customHeight="1" x14ac:dyDescent="0.2">
      <c r="A5" s="124">
        <f ca="1">VALUE(RIGHT(MID(CELL("filename",$A$1),FIND("]",CELL("filename",$A$1))+1,31),2))</f>
        <v>1</v>
      </c>
      <c r="C5" s="110">
        <f>Central!M4</f>
        <v>10</v>
      </c>
      <c r="D5" s="111">
        <f>Central!M5</f>
        <v>179.16666666666669</v>
      </c>
      <c r="E5" s="112">
        <f>Central!M6</f>
        <v>8</v>
      </c>
      <c r="J5" s="97"/>
      <c r="K5" s="97"/>
      <c r="L5" s="97"/>
      <c r="M5" s="97"/>
      <c r="N5" s="97"/>
      <c r="O5" s="97"/>
      <c r="P5" s="97"/>
      <c r="Q5" s="97"/>
      <c r="R5" s="97"/>
      <c r="S5" s="97"/>
      <c r="T5" s="86"/>
      <c r="U5" s="87"/>
      <c r="Z5" s="97"/>
      <c r="AA5" s="86"/>
      <c r="AB5" s="86"/>
      <c r="AC5" s="86"/>
      <c r="AD5" s="107"/>
      <c r="AE5" s="104"/>
      <c r="AF5" s="106"/>
      <c r="AG5" s="105"/>
      <c r="AH5" s="105"/>
      <c r="AI5" s="105"/>
    </row>
    <row r="6" spans="1:42" s="96" customFormat="1" ht="14.25" hidden="1" customHeight="1" x14ac:dyDescent="0.2">
      <c r="A6" s="198">
        <f ca="1">IF(A5&lt;MONTH(Central!H3),YEAR(Central!H3)+1,YEAR(Central!H3))</f>
        <v>2024</v>
      </c>
      <c r="B6" s="125">
        <f ca="1">DATEVALUE("1." &amp; A5 &amp; "."&amp; A6)</f>
        <v>45292</v>
      </c>
      <c r="C6" s="113">
        <f ca="1">WEEKDAY($B$6,2)</f>
        <v>1</v>
      </c>
      <c r="D6" s="113">
        <f t="shared" ref="D6:AG6" ca="1" si="0">IF(ISERR(WEEKDAY(D7,2)),0,WEEKDAY(D7,2))</f>
        <v>2</v>
      </c>
      <c r="E6" s="113">
        <f t="shared" ca="1" si="0"/>
        <v>3</v>
      </c>
      <c r="F6" s="113">
        <f t="shared" ca="1" si="0"/>
        <v>4</v>
      </c>
      <c r="G6" s="113">
        <f t="shared" ca="1" si="0"/>
        <v>5</v>
      </c>
      <c r="H6" s="113">
        <f t="shared" ca="1" si="0"/>
        <v>6</v>
      </c>
      <c r="I6" s="113">
        <f t="shared" ca="1" si="0"/>
        <v>7</v>
      </c>
      <c r="J6" s="113">
        <f t="shared" ca="1" si="0"/>
        <v>1</v>
      </c>
      <c r="K6" s="113">
        <f t="shared" ca="1" si="0"/>
        <v>2</v>
      </c>
      <c r="L6" s="113">
        <f t="shared" ca="1" si="0"/>
        <v>3</v>
      </c>
      <c r="M6" s="113">
        <f t="shared" ca="1" si="0"/>
        <v>4</v>
      </c>
      <c r="N6" s="113">
        <f t="shared" ca="1" si="0"/>
        <v>5</v>
      </c>
      <c r="O6" s="113">
        <f t="shared" ca="1" si="0"/>
        <v>6</v>
      </c>
      <c r="P6" s="113">
        <f t="shared" ca="1" si="0"/>
        <v>7</v>
      </c>
      <c r="Q6" s="113">
        <f t="shared" ca="1" si="0"/>
        <v>1</v>
      </c>
      <c r="R6" s="113">
        <f t="shared" ca="1" si="0"/>
        <v>2</v>
      </c>
      <c r="S6" s="113">
        <f t="shared" ca="1" si="0"/>
        <v>3</v>
      </c>
      <c r="T6" s="113">
        <f t="shared" ca="1" si="0"/>
        <v>4</v>
      </c>
      <c r="U6" s="113">
        <f t="shared" ca="1" si="0"/>
        <v>5</v>
      </c>
      <c r="V6" s="113">
        <f t="shared" ca="1" si="0"/>
        <v>6</v>
      </c>
      <c r="W6" s="113">
        <f t="shared" ca="1" si="0"/>
        <v>7</v>
      </c>
      <c r="X6" s="113">
        <f t="shared" ca="1" si="0"/>
        <v>1</v>
      </c>
      <c r="Y6" s="113">
        <f t="shared" ca="1" si="0"/>
        <v>2</v>
      </c>
      <c r="Z6" s="113">
        <f t="shared" ca="1" si="0"/>
        <v>3</v>
      </c>
      <c r="AA6" s="113">
        <f t="shared" ca="1" si="0"/>
        <v>4</v>
      </c>
      <c r="AB6" s="113">
        <f t="shared" ca="1" si="0"/>
        <v>5</v>
      </c>
      <c r="AC6" s="113">
        <f t="shared" ca="1" si="0"/>
        <v>6</v>
      </c>
      <c r="AD6" s="113">
        <f t="shared" ca="1" si="0"/>
        <v>7</v>
      </c>
      <c r="AE6" s="113">
        <f t="shared" ca="1" si="0"/>
        <v>1</v>
      </c>
      <c r="AF6" s="113">
        <f t="shared" ca="1" si="0"/>
        <v>2</v>
      </c>
      <c r="AG6" s="113">
        <f t="shared" ca="1" si="0"/>
        <v>3</v>
      </c>
      <c r="AH6" s="105"/>
      <c r="AI6" s="105"/>
    </row>
    <row r="7" spans="1:42" ht="12.75" customHeight="1" thickBot="1" x14ac:dyDescent="0.25">
      <c r="A7" s="174"/>
      <c r="B7" s="175"/>
      <c r="C7" s="173">
        <f ca="1">$B$6</f>
        <v>45292</v>
      </c>
      <c r="D7" s="133">
        <f t="shared" ref="D7:AG7" ca="1" si="1">IF(C7="","",IF(MONTH(C7+1)=$A$5,C7+1,""))</f>
        <v>45293</v>
      </c>
      <c r="E7" s="133">
        <f t="shared" ca="1" si="1"/>
        <v>45294</v>
      </c>
      <c r="F7" s="133">
        <f t="shared" ca="1" si="1"/>
        <v>45295</v>
      </c>
      <c r="G7" s="133">
        <f t="shared" ca="1" si="1"/>
        <v>45296</v>
      </c>
      <c r="H7" s="133">
        <f t="shared" ca="1" si="1"/>
        <v>45297</v>
      </c>
      <c r="I7" s="133">
        <f t="shared" ca="1" si="1"/>
        <v>45298</v>
      </c>
      <c r="J7" s="133">
        <f t="shared" ca="1" si="1"/>
        <v>45299</v>
      </c>
      <c r="K7" s="133">
        <f t="shared" ca="1" si="1"/>
        <v>45300</v>
      </c>
      <c r="L7" s="133">
        <f t="shared" ca="1" si="1"/>
        <v>45301</v>
      </c>
      <c r="M7" s="133">
        <f t="shared" ca="1" si="1"/>
        <v>45302</v>
      </c>
      <c r="N7" s="133">
        <f t="shared" ca="1" si="1"/>
        <v>45303</v>
      </c>
      <c r="O7" s="133">
        <f t="shared" ca="1" si="1"/>
        <v>45304</v>
      </c>
      <c r="P7" s="133">
        <f t="shared" ca="1" si="1"/>
        <v>45305</v>
      </c>
      <c r="Q7" s="133">
        <f t="shared" ca="1" si="1"/>
        <v>45306</v>
      </c>
      <c r="R7" s="133">
        <f t="shared" ca="1" si="1"/>
        <v>45307</v>
      </c>
      <c r="S7" s="133">
        <f t="shared" ca="1" si="1"/>
        <v>45308</v>
      </c>
      <c r="T7" s="133">
        <f t="shared" ca="1" si="1"/>
        <v>45309</v>
      </c>
      <c r="U7" s="133">
        <f t="shared" ca="1" si="1"/>
        <v>45310</v>
      </c>
      <c r="V7" s="133">
        <f t="shared" ca="1" si="1"/>
        <v>45311</v>
      </c>
      <c r="W7" s="133">
        <f t="shared" ca="1" si="1"/>
        <v>45312</v>
      </c>
      <c r="X7" s="133">
        <f t="shared" ca="1" si="1"/>
        <v>45313</v>
      </c>
      <c r="Y7" s="133">
        <f t="shared" ca="1" si="1"/>
        <v>45314</v>
      </c>
      <c r="Z7" s="133">
        <f t="shared" ca="1" si="1"/>
        <v>45315</v>
      </c>
      <c r="AA7" s="133">
        <f t="shared" ca="1" si="1"/>
        <v>45316</v>
      </c>
      <c r="AB7" s="133">
        <f t="shared" ca="1" si="1"/>
        <v>45317</v>
      </c>
      <c r="AC7" s="133">
        <f t="shared" ca="1" si="1"/>
        <v>45318</v>
      </c>
      <c r="AD7" s="133">
        <f t="shared" ca="1" si="1"/>
        <v>45319</v>
      </c>
      <c r="AE7" s="133">
        <f t="shared" ca="1" si="1"/>
        <v>45320</v>
      </c>
      <c r="AF7" s="133">
        <f t="shared" ca="1" si="1"/>
        <v>45321</v>
      </c>
      <c r="AG7" s="133">
        <f t="shared" ca="1" si="1"/>
        <v>45322</v>
      </c>
      <c r="AH7" s="236"/>
    </row>
    <row r="8" spans="1:42" ht="26.25" thickBot="1" x14ac:dyDescent="0.25">
      <c r="A8" s="176"/>
      <c r="B8" s="177" t="s">
        <v>1</v>
      </c>
      <c r="C8" s="172">
        <v>1</v>
      </c>
      <c r="D8" s="122">
        <f ca="1">IF(D6&lt;&gt;0,C8+1,"")</f>
        <v>2</v>
      </c>
      <c r="E8" s="122">
        <f t="shared" ref="E8:AG8" ca="1" si="2">IF(E6&lt;&gt;0,D8+1,"")</f>
        <v>3</v>
      </c>
      <c r="F8" s="122">
        <f t="shared" ca="1" si="2"/>
        <v>4</v>
      </c>
      <c r="G8" s="122">
        <f t="shared" ca="1" si="2"/>
        <v>5</v>
      </c>
      <c r="H8" s="122">
        <f t="shared" ca="1" si="2"/>
        <v>6</v>
      </c>
      <c r="I8" s="122">
        <f t="shared" ca="1" si="2"/>
        <v>7</v>
      </c>
      <c r="J8" s="122">
        <f t="shared" ca="1" si="2"/>
        <v>8</v>
      </c>
      <c r="K8" s="122">
        <f t="shared" ca="1" si="2"/>
        <v>9</v>
      </c>
      <c r="L8" s="122">
        <f t="shared" ca="1" si="2"/>
        <v>10</v>
      </c>
      <c r="M8" s="122">
        <f t="shared" ca="1" si="2"/>
        <v>11</v>
      </c>
      <c r="N8" s="122">
        <f t="shared" ca="1" si="2"/>
        <v>12</v>
      </c>
      <c r="O8" s="122">
        <f t="shared" ca="1" si="2"/>
        <v>13</v>
      </c>
      <c r="P8" s="122">
        <f t="shared" ca="1" si="2"/>
        <v>14</v>
      </c>
      <c r="Q8" s="122">
        <f t="shared" ca="1" si="2"/>
        <v>15</v>
      </c>
      <c r="R8" s="122">
        <f t="shared" ca="1" si="2"/>
        <v>16</v>
      </c>
      <c r="S8" s="122">
        <f t="shared" ca="1" si="2"/>
        <v>17</v>
      </c>
      <c r="T8" s="122">
        <f t="shared" ca="1" si="2"/>
        <v>18</v>
      </c>
      <c r="U8" s="122">
        <f t="shared" ca="1" si="2"/>
        <v>19</v>
      </c>
      <c r="V8" s="122">
        <f t="shared" ca="1" si="2"/>
        <v>20</v>
      </c>
      <c r="W8" s="122">
        <f t="shared" ca="1" si="2"/>
        <v>21</v>
      </c>
      <c r="X8" s="122">
        <f t="shared" ca="1" si="2"/>
        <v>22</v>
      </c>
      <c r="Y8" s="122">
        <f t="shared" ca="1" si="2"/>
        <v>23</v>
      </c>
      <c r="Z8" s="122">
        <f t="shared" ca="1" si="2"/>
        <v>24</v>
      </c>
      <c r="AA8" s="122">
        <f t="shared" ca="1" si="2"/>
        <v>25</v>
      </c>
      <c r="AB8" s="122">
        <f t="shared" ca="1" si="2"/>
        <v>26</v>
      </c>
      <c r="AC8" s="122">
        <f t="shared" ca="1" si="2"/>
        <v>27</v>
      </c>
      <c r="AD8" s="122">
        <f t="shared" ca="1" si="2"/>
        <v>28</v>
      </c>
      <c r="AE8" s="122">
        <f t="shared" ca="1" si="2"/>
        <v>29</v>
      </c>
      <c r="AF8" s="122">
        <f t="shared" ca="1" si="2"/>
        <v>30</v>
      </c>
      <c r="AG8" s="234">
        <f t="shared" ca="1" si="2"/>
        <v>31</v>
      </c>
      <c r="AH8" s="288" t="s">
        <v>59</v>
      </c>
      <c r="AI8" s="235" t="s">
        <v>19</v>
      </c>
      <c r="AJ8" s="122" t="s">
        <v>11</v>
      </c>
      <c r="AK8" s="99"/>
      <c r="AL8" s="99"/>
      <c r="AM8" s="99"/>
      <c r="AN8" s="99"/>
      <c r="AO8" s="99"/>
      <c r="AP8" s="99"/>
    </row>
    <row r="9" spans="1:42" s="132" customFormat="1" ht="22.5" customHeight="1" thickBot="1" x14ac:dyDescent="0.25">
      <c r="A9" s="208"/>
      <c r="B9" s="209" t="s">
        <v>64</v>
      </c>
      <c r="C9" s="244">
        <f>C10+C42+C74+C106</f>
        <v>0</v>
      </c>
      <c r="D9" s="244">
        <f t="shared" ref="D9:AG9" si="3">D10+D42+D74+D106</f>
        <v>0</v>
      </c>
      <c r="E9" s="244">
        <f t="shared" si="3"/>
        <v>0</v>
      </c>
      <c r="F9" s="244">
        <f t="shared" si="3"/>
        <v>0</v>
      </c>
      <c r="G9" s="244">
        <f t="shared" si="3"/>
        <v>0</v>
      </c>
      <c r="H9" s="244">
        <f t="shared" si="3"/>
        <v>0</v>
      </c>
      <c r="I9" s="244">
        <f t="shared" si="3"/>
        <v>0</v>
      </c>
      <c r="J9" s="244">
        <f t="shared" si="3"/>
        <v>0</v>
      </c>
      <c r="K9" s="244">
        <f t="shared" si="3"/>
        <v>0</v>
      </c>
      <c r="L9" s="244">
        <f t="shared" si="3"/>
        <v>0</v>
      </c>
      <c r="M9" s="244">
        <f t="shared" si="3"/>
        <v>0</v>
      </c>
      <c r="N9" s="244">
        <f t="shared" si="3"/>
        <v>0</v>
      </c>
      <c r="O9" s="244">
        <f t="shared" si="3"/>
        <v>0</v>
      </c>
      <c r="P9" s="244">
        <f t="shared" si="3"/>
        <v>0</v>
      </c>
      <c r="Q9" s="244">
        <f t="shared" si="3"/>
        <v>0</v>
      </c>
      <c r="R9" s="244">
        <f t="shared" si="3"/>
        <v>0</v>
      </c>
      <c r="S9" s="244">
        <f t="shared" si="3"/>
        <v>0</v>
      </c>
      <c r="T9" s="244">
        <f t="shared" si="3"/>
        <v>0</v>
      </c>
      <c r="U9" s="244">
        <f t="shared" si="3"/>
        <v>0</v>
      </c>
      <c r="V9" s="244">
        <f t="shared" si="3"/>
        <v>0</v>
      </c>
      <c r="W9" s="244">
        <f t="shared" si="3"/>
        <v>0</v>
      </c>
      <c r="X9" s="244">
        <f t="shared" si="3"/>
        <v>0</v>
      </c>
      <c r="Y9" s="244">
        <f t="shared" si="3"/>
        <v>0</v>
      </c>
      <c r="Z9" s="244">
        <f t="shared" si="3"/>
        <v>0</v>
      </c>
      <c r="AA9" s="244">
        <f t="shared" si="3"/>
        <v>0</v>
      </c>
      <c r="AB9" s="244">
        <f t="shared" si="3"/>
        <v>0</v>
      </c>
      <c r="AC9" s="244">
        <f t="shared" si="3"/>
        <v>0</v>
      </c>
      <c r="AD9" s="244">
        <f t="shared" si="3"/>
        <v>0</v>
      </c>
      <c r="AE9" s="244">
        <f t="shared" si="3"/>
        <v>0</v>
      </c>
      <c r="AF9" s="244">
        <f t="shared" si="3"/>
        <v>0</v>
      </c>
      <c r="AG9" s="245">
        <f t="shared" si="3"/>
        <v>0</v>
      </c>
      <c r="AH9" s="289">
        <f>AH10+AH42+AH74</f>
        <v>0</v>
      </c>
      <c r="AI9" s="237"/>
      <c r="AJ9" s="148"/>
      <c r="AK9" s="120"/>
      <c r="AL9" s="120"/>
      <c r="AM9" s="120"/>
      <c r="AN9" s="120"/>
      <c r="AO9" s="120"/>
      <c r="AP9" s="120"/>
    </row>
    <row r="10" spans="1:42" s="120" customFormat="1" ht="16.5" customHeight="1" thickBot="1" x14ac:dyDescent="0.25">
      <c r="A10" s="258" t="str">
        <f>Central!A12</f>
        <v xml:space="preserve">Horizon Europe Project: - Nr: </v>
      </c>
      <c r="B10" s="259"/>
      <c r="C10" s="260">
        <f t="shared" ref="C10:O10" si="4">C11+C13+C15+C17+C19+C21+C23+C25+C27+C29+C31+C33+C35+C37+C39</f>
        <v>0</v>
      </c>
      <c r="D10" s="261">
        <f t="shared" si="4"/>
        <v>0</v>
      </c>
      <c r="E10" s="261">
        <f t="shared" si="4"/>
        <v>0</v>
      </c>
      <c r="F10" s="261">
        <f t="shared" si="4"/>
        <v>0</v>
      </c>
      <c r="G10" s="261">
        <f t="shared" si="4"/>
        <v>0</v>
      </c>
      <c r="H10" s="261">
        <f t="shared" si="4"/>
        <v>0</v>
      </c>
      <c r="I10" s="261">
        <f t="shared" si="4"/>
        <v>0</v>
      </c>
      <c r="J10" s="261">
        <f t="shared" si="4"/>
        <v>0</v>
      </c>
      <c r="K10" s="261">
        <f t="shared" si="4"/>
        <v>0</v>
      </c>
      <c r="L10" s="261">
        <f t="shared" si="4"/>
        <v>0</v>
      </c>
      <c r="M10" s="261">
        <f t="shared" si="4"/>
        <v>0</v>
      </c>
      <c r="N10" s="261">
        <f t="shared" si="4"/>
        <v>0</v>
      </c>
      <c r="O10" s="261">
        <f t="shared" si="4"/>
        <v>0</v>
      </c>
      <c r="P10" s="261">
        <f t="shared" ref="P10:AG10" si="5">P11+P13+P15+P17+P19+P21+P23+P25+P27+P29+P31+P33+P35+P37+P39</f>
        <v>0</v>
      </c>
      <c r="Q10" s="261">
        <f t="shared" si="5"/>
        <v>0</v>
      </c>
      <c r="R10" s="261">
        <f t="shared" si="5"/>
        <v>0</v>
      </c>
      <c r="S10" s="261">
        <f t="shared" si="5"/>
        <v>0</v>
      </c>
      <c r="T10" s="261">
        <f t="shared" si="5"/>
        <v>0</v>
      </c>
      <c r="U10" s="261">
        <f t="shared" si="5"/>
        <v>0</v>
      </c>
      <c r="V10" s="261">
        <f t="shared" si="5"/>
        <v>0</v>
      </c>
      <c r="W10" s="261">
        <f t="shared" si="5"/>
        <v>0</v>
      </c>
      <c r="X10" s="261">
        <f t="shared" si="5"/>
        <v>0</v>
      </c>
      <c r="Y10" s="261">
        <f t="shared" si="5"/>
        <v>0</v>
      </c>
      <c r="Z10" s="261">
        <f t="shared" si="5"/>
        <v>0</v>
      </c>
      <c r="AA10" s="261">
        <f t="shared" si="5"/>
        <v>0</v>
      </c>
      <c r="AB10" s="261">
        <f t="shared" si="5"/>
        <v>0</v>
      </c>
      <c r="AC10" s="261">
        <f t="shared" si="5"/>
        <v>0</v>
      </c>
      <c r="AD10" s="261">
        <f t="shared" si="5"/>
        <v>0</v>
      </c>
      <c r="AE10" s="261">
        <f t="shared" si="5"/>
        <v>0</v>
      </c>
      <c r="AF10" s="261">
        <f t="shared" si="5"/>
        <v>0</v>
      </c>
      <c r="AG10" s="262">
        <f t="shared" si="5"/>
        <v>0</v>
      </c>
      <c r="AH10" s="289">
        <f>SUM(AH11:AH39)</f>
        <v>0</v>
      </c>
      <c r="AI10" s="238"/>
      <c r="AJ10" s="149"/>
    </row>
    <row r="11" spans="1:42" ht="13.15" customHeight="1" x14ac:dyDescent="0.2">
      <c r="A11" s="136" t="str">
        <f>Central!A16</f>
        <v>-</v>
      </c>
      <c r="B11" s="138">
        <f>Central!I16</f>
        <v>0</v>
      </c>
      <c r="C11" s="296"/>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290">
        <f>ROUND(AI11/Central!$M$6,2)</f>
        <v>0</v>
      </c>
      <c r="AI11" s="239">
        <f>SUM(C11:AG11)</f>
        <v>0</v>
      </c>
      <c r="AJ11" s="150"/>
      <c r="AK11" s="99"/>
      <c r="AL11" s="99"/>
      <c r="AM11" s="99"/>
      <c r="AN11" s="99"/>
      <c r="AO11" s="99"/>
      <c r="AP11" s="99"/>
    </row>
    <row r="12" spans="1:42" ht="13.15" hidden="1" customHeight="1" outlineLevel="1" x14ac:dyDescent="0.2">
      <c r="A12" s="207" t="s">
        <v>55</v>
      </c>
      <c r="B12" s="138"/>
      <c r="C12" s="296" t="s">
        <v>42</v>
      </c>
      <c r="D12" s="296"/>
      <c r="E12" s="296"/>
      <c r="F12" s="296"/>
      <c r="G12" s="296"/>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290">
        <f>ROUND(AI12/Central!$M$6,2)</f>
        <v>0</v>
      </c>
      <c r="AI12" s="239">
        <f t="shared" ref="AI12:AI39" si="6">SUM(C12:AG12)</f>
        <v>0</v>
      </c>
      <c r="AJ12" s="150"/>
      <c r="AK12" s="99"/>
      <c r="AL12" s="99"/>
      <c r="AM12" s="99"/>
      <c r="AN12" s="99"/>
      <c r="AO12" s="99"/>
      <c r="AP12" s="99"/>
    </row>
    <row r="13" spans="1:42" ht="13.15" customHeight="1" collapsed="1" x14ac:dyDescent="0.2">
      <c r="A13" s="136" t="str">
        <f>Central!A17</f>
        <v>-</v>
      </c>
      <c r="B13" s="138">
        <f>Central!I17</f>
        <v>0</v>
      </c>
      <c r="C13" s="296"/>
      <c r="D13" s="296"/>
      <c r="E13" s="296"/>
      <c r="F13" s="296"/>
      <c r="G13" s="296"/>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0">
        <f>ROUND(AI13/Central!$M$6,2)</f>
        <v>0</v>
      </c>
      <c r="AI13" s="239">
        <f t="shared" si="6"/>
        <v>0</v>
      </c>
      <c r="AJ13" s="150"/>
      <c r="AK13" s="99"/>
      <c r="AL13" s="99"/>
      <c r="AM13" s="99"/>
      <c r="AN13" s="99"/>
      <c r="AO13" s="99"/>
      <c r="AP13" s="99"/>
    </row>
    <row r="14" spans="1:42" ht="13.15" hidden="1" customHeight="1" outlineLevel="1" x14ac:dyDescent="0.2">
      <c r="A14" s="207" t="s">
        <v>55</v>
      </c>
      <c r="B14" s="138"/>
      <c r="C14" s="296" t="s">
        <v>42</v>
      </c>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0">
        <f>ROUND(AI14/Central!$M$6,2)</f>
        <v>0</v>
      </c>
      <c r="AI14" s="239">
        <f t="shared" si="6"/>
        <v>0</v>
      </c>
      <c r="AJ14" s="150"/>
      <c r="AK14" s="99"/>
      <c r="AL14" s="99"/>
      <c r="AM14" s="99"/>
      <c r="AN14" s="99"/>
      <c r="AO14" s="99"/>
      <c r="AP14" s="99"/>
    </row>
    <row r="15" spans="1:42" ht="13.15" customHeight="1" collapsed="1" x14ac:dyDescent="0.2">
      <c r="A15" s="136" t="str">
        <f>Central!A18</f>
        <v>-</v>
      </c>
      <c r="B15" s="138">
        <f>Central!I18</f>
        <v>0</v>
      </c>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0">
        <f>ROUND(AI15/Central!$M$6,2)</f>
        <v>0</v>
      </c>
      <c r="AI15" s="239">
        <f t="shared" si="6"/>
        <v>0</v>
      </c>
      <c r="AJ15" s="150"/>
      <c r="AK15" s="99"/>
      <c r="AL15" s="99"/>
      <c r="AM15" s="99"/>
      <c r="AN15" s="99"/>
      <c r="AO15" s="99"/>
      <c r="AP15" s="99"/>
    </row>
    <row r="16" spans="1:42" ht="13.15" hidden="1" customHeight="1" outlineLevel="1" x14ac:dyDescent="0.2">
      <c r="A16" s="207" t="s">
        <v>55</v>
      </c>
      <c r="B16" s="138"/>
      <c r="C16" s="296" t="s">
        <v>42</v>
      </c>
      <c r="D16" s="296" t="s">
        <v>42</v>
      </c>
      <c r="E16" s="296" t="s">
        <v>42</v>
      </c>
      <c r="F16" s="296" t="s">
        <v>42</v>
      </c>
      <c r="G16" s="296" t="s">
        <v>42</v>
      </c>
      <c r="H16" s="296" t="s">
        <v>42</v>
      </c>
      <c r="I16" s="296" t="s">
        <v>42</v>
      </c>
      <c r="J16" s="296" t="s">
        <v>42</v>
      </c>
      <c r="K16" s="296" t="s">
        <v>42</v>
      </c>
      <c r="L16" s="296" t="s">
        <v>42</v>
      </c>
      <c r="M16" s="296" t="s">
        <v>42</v>
      </c>
      <c r="N16" s="296" t="s">
        <v>42</v>
      </c>
      <c r="O16" s="296" t="s">
        <v>42</v>
      </c>
      <c r="P16" s="296" t="s">
        <v>42</v>
      </c>
      <c r="Q16" s="296" t="s">
        <v>42</v>
      </c>
      <c r="R16" s="296" t="s">
        <v>42</v>
      </c>
      <c r="S16" s="296" t="s">
        <v>42</v>
      </c>
      <c r="T16" s="296" t="s">
        <v>42</v>
      </c>
      <c r="U16" s="296" t="s">
        <v>42</v>
      </c>
      <c r="V16" s="296" t="s">
        <v>42</v>
      </c>
      <c r="W16" s="296" t="s">
        <v>42</v>
      </c>
      <c r="X16" s="296" t="s">
        <v>42</v>
      </c>
      <c r="Y16" s="296" t="s">
        <v>42</v>
      </c>
      <c r="Z16" s="296" t="s">
        <v>42</v>
      </c>
      <c r="AA16" s="296" t="s">
        <v>42</v>
      </c>
      <c r="AB16" s="296" t="s">
        <v>42</v>
      </c>
      <c r="AC16" s="296" t="s">
        <v>42</v>
      </c>
      <c r="AD16" s="296" t="s">
        <v>42</v>
      </c>
      <c r="AE16" s="296" t="s">
        <v>42</v>
      </c>
      <c r="AF16" s="296" t="s">
        <v>42</v>
      </c>
      <c r="AG16" s="296" t="s">
        <v>42</v>
      </c>
      <c r="AH16" s="290">
        <f>ROUND(AI16/Central!$M$6,2)</f>
        <v>0</v>
      </c>
      <c r="AI16" s="239">
        <f t="shared" si="6"/>
        <v>0</v>
      </c>
      <c r="AJ16" s="150"/>
      <c r="AK16" s="99"/>
      <c r="AL16" s="99"/>
      <c r="AM16" s="99"/>
      <c r="AN16" s="99"/>
      <c r="AO16" s="99"/>
      <c r="AP16" s="99"/>
    </row>
    <row r="17" spans="1:42" ht="13.15" customHeight="1" collapsed="1" x14ac:dyDescent="0.2">
      <c r="A17" s="136" t="str">
        <f>Central!A19</f>
        <v>-</v>
      </c>
      <c r="B17" s="138">
        <f>Central!I19</f>
        <v>0</v>
      </c>
      <c r="C17" s="296"/>
      <c r="D17" s="296"/>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0">
        <f>ROUND(AI17/Central!$M$6,2)</f>
        <v>0</v>
      </c>
      <c r="AI17" s="239">
        <f t="shared" si="6"/>
        <v>0</v>
      </c>
      <c r="AJ17" s="150"/>
      <c r="AK17" s="99"/>
      <c r="AL17" s="99"/>
      <c r="AM17" s="99"/>
      <c r="AN17" s="99"/>
      <c r="AO17" s="99"/>
      <c r="AP17" s="99"/>
    </row>
    <row r="18" spans="1:42" ht="13.15" hidden="1" customHeight="1" outlineLevel="1" x14ac:dyDescent="0.2">
      <c r="A18" s="207" t="s">
        <v>55</v>
      </c>
      <c r="B18" s="138"/>
      <c r="C18" s="296" t="s">
        <v>42</v>
      </c>
      <c r="D18" s="296" t="s">
        <v>42</v>
      </c>
      <c r="E18" s="296" t="s">
        <v>42</v>
      </c>
      <c r="F18" s="296" t="s">
        <v>42</v>
      </c>
      <c r="G18" s="296" t="s">
        <v>42</v>
      </c>
      <c r="H18" s="296" t="s">
        <v>42</v>
      </c>
      <c r="I18" s="296" t="s">
        <v>42</v>
      </c>
      <c r="J18" s="296" t="s">
        <v>42</v>
      </c>
      <c r="K18" s="296" t="s">
        <v>42</v>
      </c>
      <c r="L18" s="296" t="s">
        <v>42</v>
      </c>
      <c r="M18" s="296" t="s">
        <v>42</v>
      </c>
      <c r="N18" s="296" t="s">
        <v>42</v>
      </c>
      <c r="O18" s="296" t="s">
        <v>42</v>
      </c>
      <c r="P18" s="296" t="s">
        <v>42</v>
      </c>
      <c r="Q18" s="296" t="s">
        <v>42</v>
      </c>
      <c r="R18" s="296" t="s">
        <v>42</v>
      </c>
      <c r="S18" s="296" t="s">
        <v>42</v>
      </c>
      <c r="T18" s="296"/>
      <c r="U18" s="296"/>
      <c r="V18" s="296"/>
      <c r="W18" s="296"/>
      <c r="X18" s="296"/>
      <c r="Y18" s="296"/>
      <c r="Z18" s="296"/>
      <c r="AA18" s="296"/>
      <c r="AB18" s="296" t="s">
        <v>42</v>
      </c>
      <c r="AC18" s="296" t="s">
        <v>42</v>
      </c>
      <c r="AD18" s="296" t="s">
        <v>42</v>
      </c>
      <c r="AE18" s="296" t="s">
        <v>42</v>
      </c>
      <c r="AF18" s="296" t="s">
        <v>42</v>
      </c>
      <c r="AG18" s="296" t="s">
        <v>42</v>
      </c>
      <c r="AH18" s="290">
        <f>ROUND(AI18/Central!$M$6,2)</f>
        <v>0</v>
      </c>
      <c r="AI18" s="239">
        <f t="shared" si="6"/>
        <v>0</v>
      </c>
      <c r="AJ18" s="150"/>
      <c r="AK18" s="99"/>
      <c r="AL18" s="99"/>
      <c r="AM18" s="99"/>
      <c r="AN18" s="99"/>
      <c r="AO18" s="99"/>
      <c r="AP18" s="99"/>
    </row>
    <row r="19" spans="1:42" ht="13.15" customHeight="1" collapsed="1" x14ac:dyDescent="0.2">
      <c r="A19" s="136" t="str">
        <f>Central!A20</f>
        <v>-</v>
      </c>
      <c r="B19" s="138">
        <f>Central!I20</f>
        <v>0</v>
      </c>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0">
        <f>ROUND(AI19/Central!$M$6,2)</f>
        <v>0</v>
      </c>
      <c r="AI19" s="239">
        <f t="shared" si="6"/>
        <v>0</v>
      </c>
      <c r="AJ19" s="150"/>
      <c r="AK19" s="99"/>
      <c r="AL19" s="99"/>
      <c r="AM19" s="99"/>
      <c r="AN19" s="99"/>
      <c r="AO19" s="99"/>
      <c r="AP19" s="99"/>
    </row>
    <row r="20" spans="1:42" ht="13.15" hidden="1" customHeight="1" outlineLevel="1" x14ac:dyDescent="0.2">
      <c r="A20" s="207" t="s">
        <v>55</v>
      </c>
      <c r="B20" s="138"/>
      <c r="C20" s="296" t="s">
        <v>42</v>
      </c>
      <c r="D20" s="296" t="s">
        <v>42</v>
      </c>
      <c r="E20" s="296" t="s">
        <v>42</v>
      </c>
      <c r="F20" s="296" t="s">
        <v>42</v>
      </c>
      <c r="G20" s="296" t="s">
        <v>42</v>
      </c>
      <c r="H20" s="296" t="s">
        <v>42</v>
      </c>
      <c r="I20" s="296" t="s">
        <v>42</v>
      </c>
      <c r="J20" s="296" t="s">
        <v>42</v>
      </c>
      <c r="K20" s="296" t="s">
        <v>42</v>
      </c>
      <c r="L20" s="296" t="s">
        <v>42</v>
      </c>
      <c r="M20" s="296" t="s">
        <v>42</v>
      </c>
      <c r="N20" s="296" t="s">
        <v>42</v>
      </c>
      <c r="O20" s="296" t="s">
        <v>42</v>
      </c>
      <c r="P20" s="296" t="s">
        <v>42</v>
      </c>
      <c r="Q20" s="296" t="s">
        <v>42</v>
      </c>
      <c r="R20" s="296" t="s">
        <v>42</v>
      </c>
      <c r="S20" s="296" t="s">
        <v>42</v>
      </c>
      <c r="T20" s="296"/>
      <c r="U20" s="296"/>
      <c r="V20" s="296"/>
      <c r="W20" s="296"/>
      <c r="X20" s="296"/>
      <c r="Y20" s="296"/>
      <c r="Z20" s="296"/>
      <c r="AA20" s="296"/>
      <c r="AB20" s="296" t="s">
        <v>42</v>
      </c>
      <c r="AC20" s="296" t="s">
        <v>42</v>
      </c>
      <c r="AD20" s="296" t="s">
        <v>42</v>
      </c>
      <c r="AE20" s="296" t="s">
        <v>42</v>
      </c>
      <c r="AF20" s="296" t="s">
        <v>42</v>
      </c>
      <c r="AG20" s="296" t="s">
        <v>42</v>
      </c>
      <c r="AH20" s="290">
        <f>ROUND(AI20/Central!$M$6,2)</f>
        <v>0</v>
      </c>
      <c r="AI20" s="239">
        <f t="shared" si="6"/>
        <v>0</v>
      </c>
      <c r="AJ20" s="150"/>
      <c r="AK20" s="99"/>
      <c r="AL20" s="99"/>
      <c r="AM20" s="99"/>
      <c r="AN20" s="99"/>
      <c r="AO20" s="99"/>
      <c r="AP20" s="99"/>
    </row>
    <row r="21" spans="1:42" ht="13.15" customHeight="1" collapsed="1" x14ac:dyDescent="0.2">
      <c r="A21" s="136" t="str">
        <f>Central!A21</f>
        <v>-</v>
      </c>
      <c r="B21" s="138">
        <f>Central!I21</f>
        <v>0</v>
      </c>
      <c r="C21" s="296"/>
      <c r="D21" s="296"/>
      <c r="E21" s="296"/>
      <c r="F21" s="296"/>
      <c r="G21" s="296"/>
      <c r="H21" s="296"/>
      <c r="I21" s="296"/>
      <c r="J21" s="296"/>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0">
        <f>ROUND(AI21/Central!$M$6,2)</f>
        <v>0</v>
      </c>
      <c r="AI21" s="239">
        <f t="shared" si="6"/>
        <v>0</v>
      </c>
      <c r="AJ21" s="150"/>
      <c r="AK21" s="99"/>
      <c r="AL21" s="99"/>
      <c r="AM21" s="99"/>
      <c r="AN21" s="99"/>
      <c r="AO21" s="99"/>
      <c r="AP21" s="99"/>
    </row>
    <row r="22" spans="1:42" ht="13.15" hidden="1" customHeight="1" outlineLevel="1" x14ac:dyDescent="0.2">
      <c r="A22" s="207" t="s">
        <v>55</v>
      </c>
      <c r="B22" s="138"/>
      <c r="C22" s="296" t="s">
        <v>42</v>
      </c>
      <c r="D22" s="296" t="s">
        <v>42</v>
      </c>
      <c r="E22" s="296" t="s">
        <v>42</v>
      </c>
      <c r="F22" s="296" t="s">
        <v>42</v>
      </c>
      <c r="G22" s="296" t="s">
        <v>42</v>
      </c>
      <c r="H22" s="296" t="s">
        <v>42</v>
      </c>
      <c r="I22" s="296" t="s">
        <v>42</v>
      </c>
      <c r="J22" s="296" t="s">
        <v>42</v>
      </c>
      <c r="K22" s="296" t="s">
        <v>42</v>
      </c>
      <c r="L22" s="296" t="s">
        <v>42</v>
      </c>
      <c r="M22" s="296" t="s">
        <v>42</v>
      </c>
      <c r="N22" s="296" t="s">
        <v>42</v>
      </c>
      <c r="O22" s="296" t="s">
        <v>42</v>
      </c>
      <c r="P22" s="296" t="s">
        <v>42</v>
      </c>
      <c r="Q22" s="296" t="s">
        <v>42</v>
      </c>
      <c r="R22" s="296" t="s">
        <v>42</v>
      </c>
      <c r="S22" s="296" t="s">
        <v>42</v>
      </c>
      <c r="T22" s="296" t="s">
        <v>42</v>
      </c>
      <c r="U22" s="296" t="s">
        <v>42</v>
      </c>
      <c r="V22" s="296" t="s">
        <v>42</v>
      </c>
      <c r="W22" s="296" t="s">
        <v>42</v>
      </c>
      <c r="X22" s="296" t="s">
        <v>42</v>
      </c>
      <c r="Y22" s="296" t="s">
        <v>42</v>
      </c>
      <c r="Z22" s="296" t="s">
        <v>42</v>
      </c>
      <c r="AA22" s="296" t="s">
        <v>42</v>
      </c>
      <c r="AB22" s="296" t="s">
        <v>42</v>
      </c>
      <c r="AC22" s="296" t="s">
        <v>42</v>
      </c>
      <c r="AD22" s="296" t="s">
        <v>42</v>
      </c>
      <c r="AE22" s="296" t="s">
        <v>42</v>
      </c>
      <c r="AF22" s="296" t="s">
        <v>42</v>
      </c>
      <c r="AG22" s="296" t="s">
        <v>42</v>
      </c>
      <c r="AH22" s="290">
        <f>ROUND(AI22/Central!$M$6,2)</f>
        <v>0</v>
      </c>
      <c r="AI22" s="239">
        <f t="shared" si="6"/>
        <v>0</v>
      </c>
      <c r="AJ22" s="150"/>
      <c r="AK22" s="99"/>
      <c r="AL22" s="99"/>
      <c r="AM22" s="99"/>
      <c r="AN22" s="99"/>
      <c r="AO22" s="99"/>
      <c r="AP22" s="99"/>
    </row>
    <row r="23" spans="1:42" ht="13.15" customHeight="1" collapsed="1" x14ac:dyDescent="0.2">
      <c r="A23" s="136" t="str">
        <f>Central!A22</f>
        <v>-</v>
      </c>
      <c r="B23" s="138">
        <f>Central!I22</f>
        <v>0</v>
      </c>
      <c r="C23" s="296"/>
      <c r="D23" s="296"/>
      <c r="E23" s="296"/>
      <c r="F23" s="296"/>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0">
        <f>ROUND(AI23/Central!$M$6,2)</f>
        <v>0</v>
      </c>
      <c r="AI23" s="239">
        <f t="shared" si="6"/>
        <v>0</v>
      </c>
      <c r="AJ23" s="150"/>
      <c r="AK23" s="99"/>
      <c r="AL23" s="99"/>
      <c r="AM23" s="99"/>
      <c r="AN23" s="99"/>
      <c r="AO23" s="99"/>
      <c r="AP23" s="99"/>
    </row>
    <row r="24" spans="1:42" ht="13.15" hidden="1" customHeight="1" outlineLevel="1" x14ac:dyDescent="0.2">
      <c r="A24" s="207" t="s">
        <v>55</v>
      </c>
      <c r="B24" s="138"/>
      <c r="C24" s="296" t="s">
        <v>42</v>
      </c>
      <c r="D24" s="296" t="s">
        <v>42</v>
      </c>
      <c r="E24" s="296" t="s">
        <v>42</v>
      </c>
      <c r="F24" s="296" t="s">
        <v>42</v>
      </c>
      <c r="G24" s="296" t="s">
        <v>42</v>
      </c>
      <c r="H24" s="296" t="s">
        <v>42</v>
      </c>
      <c r="I24" s="296" t="s">
        <v>42</v>
      </c>
      <c r="J24" s="296" t="s">
        <v>42</v>
      </c>
      <c r="K24" s="296" t="s">
        <v>42</v>
      </c>
      <c r="L24" s="296" t="s">
        <v>42</v>
      </c>
      <c r="M24" s="296" t="s">
        <v>42</v>
      </c>
      <c r="N24" s="296" t="s">
        <v>42</v>
      </c>
      <c r="O24" s="296" t="s">
        <v>42</v>
      </c>
      <c r="P24" s="296" t="s">
        <v>42</v>
      </c>
      <c r="Q24" s="296" t="s">
        <v>42</v>
      </c>
      <c r="R24" s="296" t="s">
        <v>42</v>
      </c>
      <c r="S24" s="296" t="s">
        <v>42</v>
      </c>
      <c r="T24" s="296" t="s">
        <v>42</v>
      </c>
      <c r="U24" s="296" t="s">
        <v>42</v>
      </c>
      <c r="V24" s="296" t="s">
        <v>42</v>
      </c>
      <c r="W24" s="296" t="s">
        <v>42</v>
      </c>
      <c r="X24" s="296" t="s">
        <v>42</v>
      </c>
      <c r="Y24" s="296" t="s">
        <v>42</v>
      </c>
      <c r="Z24" s="296" t="s">
        <v>42</v>
      </c>
      <c r="AA24" s="296" t="s">
        <v>42</v>
      </c>
      <c r="AB24" s="296" t="s">
        <v>42</v>
      </c>
      <c r="AC24" s="296" t="s">
        <v>42</v>
      </c>
      <c r="AD24" s="296" t="s">
        <v>42</v>
      </c>
      <c r="AE24" s="296" t="s">
        <v>42</v>
      </c>
      <c r="AF24" s="296" t="s">
        <v>42</v>
      </c>
      <c r="AG24" s="296" t="s">
        <v>42</v>
      </c>
      <c r="AH24" s="290">
        <f>ROUND(AI24/Central!$M$6,2)</f>
        <v>0</v>
      </c>
      <c r="AI24" s="239">
        <f t="shared" si="6"/>
        <v>0</v>
      </c>
      <c r="AJ24" s="150"/>
      <c r="AK24" s="99"/>
      <c r="AL24" s="99"/>
      <c r="AM24" s="99"/>
      <c r="AN24" s="99"/>
      <c r="AO24" s="99"/>
      <c r="AP24" s="99"/>
    </row>
    <row r="25" spans="1:42" ht="13.15" customHeight="1" collapsed="1" x14ac:dyDescent="0.2">
      <c r="A25" s="136" t="str">
        <f>Central!A23</f>
        <v>-</v>
      </c>
      <c r="B25" s="138">
        <f>Central!I23</f>
        <v>0</v>
      </c>
      <c r="C25" s="296"/>
      <c r="D25" s="296"/>
      <c r="E25" s="296"/>
      <c r="F25" s="296"/>
      <c r="G25" s="296"/>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0">
        <f>ROUND(AI25/Central!$M$6,2)</f>
        <v>0</v>
      </c>
      <c r="AI25" s="239">
        <f t="shared" si="6"/>
        <v>0</v>
      </c>
      <c r="AJ25" s="150"/>
      <c r="AK25" s="99"/>
      <c r="AL25" s="99"/>
      <c r="AM25" s="99"/>
      <c r="AN25" s="99"/>
      <c r="AO25" s="99"/>
      <c r="AP25" s="99"/>
    </row>
    <row r="26" spans="1:42" ht="13.15" hidden="1" customHeight="1" outlineLevel="1" x14ac:dyDescent="0.2">
      <c r="A26" s="207" t="s">
        <v>55</v>
      </c>
      <c r="B26" s="138"/>
      <c r="C26" s="296" t="s">
        <v>42</v>
      </c>
      <c r="D26" s="296" t="s">
        <v>42</v>
      </c>
      <c r="E26" s="296" t="s">
        <v>42</v>
      </c>
      <c r="F26" s="296" t="s">
        <v>42</v>
      </c>
      <c r="G26" s="296" t="s">
        <v>42</v>
      </c>
      <c r="H26" s="296" t="s">
        <v>42</v>
      </c>
      <c r="I26" s="296" t="s">
        <v>42</v>
      </c>
      <c r="J26" s="296" t="s">
        <v>42</v>
      </c>
      <c r="K26" s="296" t="s">
        <v>42</v>
      </c>
      <c r="L26" s="296" t="s">
        <v>42</v>
      </c>
      <c r="M26" s="296" t="s">
        <v>42</v>
      </c>
      <c r="N26" s="296" t="s">
        <v>42</v>
      </c>
      <c r="O26" s="296" t="s">
        <v>42</v>
      </c>
      <c r="P26" s="296" t="s">
        <v>42</v>
      </c>
      <c r="Q26" s="296" t="s">
        <v>42</v>
      </c>
      <c r="R26" s="296" t="s">
        <v>42</v>
      </c>
      <c r="S26" s="296" t="s">
        <v>42</v>
      </c>
      <c r="T26" s="296" t="s">
        <v>42</v>
      </c>
      <c r="U26" s="296" t="s">
        <v>42</v>
      </c>
      <c r="V26" s="296" t="s">
        <v>42</v>
      </c>
      <c r="W26" s="296" t="s">
        <v>42</v>
      </c>
      <c r="X26" s="296" t="s">
        <v>42</v>
      </c>
      <c r="Y26" s="296" t="s">
        <v>42</v>
      </c>
      <c r="Z26" s="296" t="s">
        <v>42</v>
      </c>
      <c r="AA26" s="296" t="s">
        <v>42</v>
      </c>
      <c r="AB26" s="296" t="s">
        <v>42</v>
      </c>
      <c r="AC26" s="296" t="s">
        <v>42</v>
      </c>
      <c r="AD26" s="296" t="s">
        <v>42</v>
      </c>
      <c r="AE26" s="296" t="s">
        <v>42</v>
      </c>
      <c r="AF26" s="296" t="s">
        <v>42</v>
      </c>
      <c r="AG26" s="296" t="s">
        <v>42</v>
      </c>
      <c r="AH26" s="290">
        <f>ROUND(AI26/Central!$M$6,2)</f>
        <v>0</v>
      </c>
      <c r="AI26" s="239">
        <f t="shared" si="6"/>
        <v>0</v>
      </c>
      <c r="AJ26" s="150"/>
      <c r="AK26" s="99"/>
      <c r="AL26" s="99"/>
      <c r="AM26" s="99"/>
      <c r="AN26" s="99"/>
      <c r="AO26" s="99"/>
      <c r="AP26" s="99"/>
    </row>
    <row r="27" spans="1:42" ht="13.15" customHeight="1" collapsed="1" x14ac:dyDescent="0.2">
      <c r="A27" s="136" t="str">
        <f>Central!A24</f>
        <v>-</v>
      </c>
      <c r="B27" s="138">
        <f>Central!I24</f>
        <v>0</v>
      </c>
      <c r="C27" s="296"/>
      <c r="D27" s="296"/>
      <c r="E27" s="296"/>
      <c r="F27" s="296"/>
      <c r="G27" s="296"/>
      <c r="H27" s="296"/>
      <c r="I27" s="29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0">
        <f>ROUND(AI27/Central!$M$6,2)</f>
        <v>0</v>
      </c>
      <c r="AI27" s="239">
        <f t="shared" si="6"/>
        <v>0</v>
      </c>
      <c r="AJ27" s="150"/>
      <c r="AK27" s="99"/>
      <c r="AL27" s="99"/>
      <c r="AM27" s="99"/>
      <c r="AN27" s="99"/>
      <c r="AO27" s="99"/>
      <c r="AP27" s="99"/>
    </row>
    <row r="28" spans="1:42" ht="13.15" hidden="1" customHeight="1" outlineLevel="1" x14ac:dyDescent="0.2">
      <c r="A28" s="207" t="s">
        <v>55</v>
      </c>
      <c r="B28" s="138"/>
      <c r="C28" s="296" t="s">
        <v>42</v>
      </c>
      <c r="D28" s="296" t="s">
        <v>42</v>
      </c>
      <c r="E28" s="296" t="s">
        <v>42</v>
      </c>
      <c r="F28" s="296" t="s">
        <v>42</v>
      </c>
      <c r="G28" s="296" t="s">
        <v>42</v>
      </c>
      <c r="H28" s="296" t="s">
        <v>42</v>
      </c>
      <c r="I28" s="296" t="s">
        <v>42</v>
      </c>
      <c r="J28" s="296" t="s">
        <v>42</v>
      </c>
      <c r="K28" s="296" t="s">
        <v>42</v>
      </c>
      <c r="L28" s="296" t="s">
        <v>42</v>
      </c>
      <c r="M28" s="296" t="s">
        <v>42</v>
      </c>
      <c r="N28" s="296" t="s">
        <v>42</v>
      </c>
      <c r="O28" s="296" t="s">
        <v>42</v>
      </c>
      <c r="P28" s="296" t="s">
        <v>42</v>
      </c>
      <c r="Q28" s="296" t="s">
        <v>42</v>
      </c>
      <c r="R28" s="296" t="s">
        <v>42</v>
      </c>
      <c r="S28" s="296" t="s">
        <v>42</v>
      </c>
      <c r="T28" s="296" t="s">
        <v>42</v>
      </c>
      <c r="U28" s="296" t="s">
        <v>42</v>
      </c>
      <c r="V28" s="296" t="s">
        <v>42</v>
      </c>
      <c r="W28" s="296" t="s">
        <v>42</v>
      </c>
      <c r="X28" s="296" t="s">
        <v>42</v>
      </c>
      <c r="Y28" s="296" t="s">
        <v>42</v>
      </c>
      <c r="Z28" s="296" t="s">
        <v>42</v>
      </c>
      <c r="AA28" s="296" t="s">
        <v>42</v>
      </c>
      <c r="AB28" s="296" t="s">
        <v>42</v>
      </c>
      <c r="AC28" s="296" t="s">
        <v>42</v>
      </c>
      <c r="AD28" s="296" t="s">
        <v>42</v>
      </c>
      <c r="AE28" s="296" t="s">
        <v>42</v>
      </c>
      <c r="AF28" s="296" t="s">
        <v>42</v>
      </c>
      <c r="AG28" s="296" t="s">
        <v>42</v>
      </c>
      <c r="AH28" s="290">
        <f>ROUND(AI28/Central!$M$6,2)</f>
        <v>0</v>
      </c>
      <c r="AI28" s="239">
        <f t="shared" si="6"/>
        <v>0</v>
      </c>
      <c r="AJ28" s="150"/>
      <c r="AK28" s="99"/>
      <c r="AL28" s="99"/>
      <c r="AM28" s="99"/>
      <c r="AN28" s="99"/>
      <c r="AO28" s="99"/>
      <c r="AP28" s="99"/>
    </row>
    <row r="29" spans="1:42" ht="13.15" customHeight="1" collapsed="1" x14ac:dyDescent="0.2">
      <c r="A29" s="136" t="str">
        <f>Central!A25</f>
        <v>-</v>
      </c>
      <c r="B29" s="138">
        <f>Central!I25</f>
        <v>0</v>
      </c>
      <c r="C29" s="296"/>
      <c r="D29" s="296"/>
      <c r="E29" s="296"/>
      <c r="F29" s="296"/>
      <c r="G29" s="296"/>
      <c r="H29" s="296"/>
      <c r="I29" s="296"/>
      <c r="J29" s="296"/>
      <c r="K29" s="296"/>
      <c r="L29" s="296"/>
      <c r="M29" s="296"/>
      <c r="N29" s="296"/>
      <c r="O29" s="296"/>
      <c r="P29" s="296"/>
      <c r="Q29" s="296"/>
      <c r="R29" s="296"/>
      <c r="S29" s="296"/>
      <c r="T29" s="296"/>
      <c r="U29" s="296"/>
      <c r="V29" s="296"/>
      <c r="W29" s="296"/>
      <c r="X29" s="296"/>
      <c r="Y29" s="296"/>
      <c r="Z29" s="296"/>
      <c r="AA29" s="296"/>
      <c r="AB29" s="296"/>
      <c r="AC29" s="296"/>
      <c r="AD29" s="296"/>
      <c r="AE29" s="296"/>
      <c r="AF29" s="296"/>
      <c r="AG29" s="296"/>
      <c r="AH29" s="290">
        <f>ROUND(AI29/Central!$M$6,2)</f>
        <v>0</v>
      </c>
      <c r="AI29" s="239">
        <f t="shared" si="6"/>
        <v>0</v>
      </c>
      <c r="AJ29" s="150"/>
      <c r="AK29" s="99" t="s">
        <v>42</v>
      </c>
      <c r="AL29" s="99"/>
      <c r="AM29" s="99"/>
      <c r="AN29" s="99"/>
      <c r="AO29" s="99"/>
      <c r="AP29" s="99"/>
    </row>
    <row r="30" spans="1:42" ht="13.15" hidden="1" customHeight="1" outlineLevel="1" x14ac:dyDescent="0.2">
      <c r="A30" s="207" t="s">
        <v>55</v>
      </c>
      <c r="B30" s="138"/>
      <c r="C30" s="296" t="s">
        <v>42</v>
      </c>
      <c r="D30" s="296" t="s">
        <v>42</v>
      </c>
      <c r="E30" s="296" t="s">
        <v>42</v>
      </c>
      <c r="F30" s="296" t="s">
        <v>42</v>
      </c>
      <c r="G30" s="296" t="s">
        <v>42</v>
      </c>
      <c r="H30" s="296" t="s">
        <v>42</v>
      </c>
      <c r="I30" s="296" t="s">
        <v>42</v>
      </c>
      <c r="J30" s="296" t="s">
        <v>42</v>
      </c>
      <c r="K30" s="296" t="s">
        <v>42</v>
      </c>
      <c r="L30" s="296" t="s">
        <v>42</v>
      </c>
      <c r="M30" s="296" t="s">
        <v>42</v>
      </c>
      <c r="N30" s="296" t="s">
        <v>42</v>
      </c>
      <c r="O30" s="296" t="s">
        <v>42</v>
      </c>
      <c r="P30" s="296" t="s">
        <v>42</v>
      </c>
      <c r="Q30" s="296" t="s">
        <v>42</v>
      </c>
      <c r="R30" s="296" t="s">
        <v>42</v>
      </c>
      <c r="S30" s="296" t="s">
        <v>42</v>
      </c>
      <c r="T30" s="296" t="s">
        <v>42</v>
      </c>
      <c r="U30" s="296" t="s">
        <v>42</v>
      </c>
      <c r="V30" s="296" t="s">
        <v>42</v>
      </c>
      <c r="W30" s="296" t="s">
        <v>42</v>
      </c>
      <c r="X30" s="296" t="s">
        <v>42</v>
      </c>
      <c r="Y30" s="296" t="s">
        <v>42</v>
      </c>
      <c r="Z30" s="296" t="s">
        <v>42</v>
      </c>
      <c r="AA30" s="296" t="s">
        <v>42</v>
      </c>
      <c r="AB30" s="296" t="s">
        <v>42</v>
      </c>
      <c r="AC30" s="296" t="s">
        <v>42</v>
      </c>
      <c r="AD30" s="296" t="s">
        <v>42</v>
      </c>
      <c r="AE30" s="296" t="s">
        <v>42</v>
      </c>
      <c r="AF30" s="296" t="s">
        <v>42</v>
      </c>
      <c r="AG30" s="296" t="s">
        <v>42</v>
      </c>
      <c r="AH30" s="290">
        <f>ROUND(AI30/Central!$M$6,2)</f>
        <v>0</v>
      </c>
      <c r="AI30" s="239">
        <f t="shared" si="6"/>
        <v>0</v>
      </c>
      <c r="AJ30" s="150"/>
      <c r="AK30" s="99"/>
      <c r="AL30" s="99"/>
      <c r="AM30" s="99"/>
      <c r="AN30" s="99"/>
      <c r="AO30" s="99"/>
      <c r="AP30" s="99"/>
    </row>
    <row r="31" spans="1:42" ht="13.15" customHeight="1" collapsed="1" x14ac:dyDescent="0.2">
      <c r="A31" s="136" t="str">
        <f>Central!A26</f>
        <v>-</v>
      </c>
      <c r="B31" s="138">
        <f>Central!I26</f>
        <v>0</v>
      </c>
      <c r="C31" s="296"/>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0">
        <f>ROUND(AI31/Central!$M$6,2)</f>
        <v>0</v>
      </c>
      <c r="AI31" s="239">
        <f t="shared" si="6"/>
        <v>0</v>
      </c>
      <c r="AJ31" s="150"/>
      <c r="AK31" s="99"/>
      <c r="AL31" s="99"/>
      <c r="AM31" s="99"/>
      <c r="AN31" s="99"/>
      <c r="AO31" s="99"/>
      <c r="AP31" s="99"/>
    </row>
    <row r="32" spans="1:42" ht="13.15" hidden="1" customHeight="1" outlineLevel="1" x14ac:dyDescent="0.2">
      <c r="A32" s="207" t="s">
        <v>55</v>
      </c>
      <c r="B32" s="138"/>
      <c r="C32" s="296" t="s">
        <v>42</v>
      </c>
      <c r="D32" s="296" t="s">
        <v>42</v>
      </c>
      <c r="E32" s="296" t="s">
        <v>42</v>
      </c>
      <c r="F32" s="296" t="s">
        <v>42</v>
      </c>
      <c r="G32" s="296" t="s">
        <v>42</v>
      </c>
      <c r="H32" s="296" t="s">
        <v>42</v>
      </c>
      <c r="I32" s="296" t="s">
        <v>42</v>
      </c>
      <c r="J32" s="296" t="s">
        <v>42</v>
      </c>
      <c r="K32" s="296" t="s">
        <v>42</v>
      </c>
      <c r="L32" s="296" t="s">
        <v>42</v>
      </c>
      <c r="M32" s="296" t="s">
        <v>42</v>
      </c>
      <c r="N32" s="296" t="s">
        <v>42</v>
      </c>
      <c r="O32" s="296" t="s">
        <v>42</v>
      </c>
      <c r="P32" s="296" t="s">
        <v>42</v>
      </c>
      <c r="Q32" s="296" t="s">
        <v>42</v>
      </c>
      <c r="R32" s="296" t="s">
        <v>42</v>
      </c>
      <c r="S32" s="296" t="s">
        <v>42</v>
      </c>
      <c r="T32" s="296" t="s">
        <v>42</v>
      </c>
      <c r="U32" s="296" t="s">
        <v>42</v>
      </c>
      <c r="V32" s="296" t="s">
        <v>42</v>
      </c>
      <c r="W32" s="296" t="s">
        <v>42</v>
      </c>
      <c r="X32" s="296" t="s">
        <v>42</v>
      </c>
      <c r="Y32" s="296" t="s">
        <v>42</v>
      </c>
      <c r="Z32" s="296" t="s">
        <v>42</v>
      </c>
      <c r="AA32" s="296" t="s">
        <v>42</v>
      </c>
      <c r="AB32" s="296" t="s">
        <v>42</v>
      </c>
      <c r="AC32" s="296" t="s">
        <v>42</v>
      </c>
      <c r="AD32" s="296" t="s">
        <v>42</v>
      </c>
      <c r="AE32" s="296" t="s">
        <v>42</v>
      </c>
      <c r="AF32" s="296" t="s">
        <v>42</v>
      </c>
      <c r="AG32" s="296" t="s">
        <v>42</v>
      </c>
      <c r="AH32" s="290">
        <f>ROUND(AI32/Central!$M$6,2)</f>
        <v>0</v>
      </c>
      <c r="AI32" s="239">
        <f t="shared" si="6"/>
        <v>0</v>
      </c>
      <c r="AJ32" s="150"/>
      <c r="AK32" s="99"/>
      <c r="AL32" s="99"/>
      <c r="AM32" s="99"/>
      <c r="AN32" s="99"/>
      <c r="AO32" s="99"/>
      <c r="AP32" s="99"/>
    </row>
    <row r="33" spans="1:42" ht="13.15" customHeight="1" collapsed="1" x14ac:dyDescent="0.2">
      <c r="A33" s="136" t="str">
        <f>Central!A27</f>
        <v>-</v>
      </c>
      <c r="B33" s="138">
        <f>Central!I27</f>
        <v>0</v>
      </c>
      <c r="C33" s="296"/>
      <c r="D33" s="296"/>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0">
        <f>ROUND(AI33/Central!$M$6,2)</f>
        <v>0</v>
      </c>
      <c r="AI33" s="239">
        <f t="shared" si="6"/>
        <v>0</v>
      </c>
      <c r="AJ33" s="150"/>
      <c r="AK33" s="99"/>
      <c r="AL33" s="99"/>
      <c r="AM33" s="99"/>
      <c r="AN33" s="99"/>
      <c r="AO33" s="99"/>
      <c r="AP33" s="99"/>
    </row>
    <row r="34" spans="1:42" ht="13.15" hidden="1" customHeight="1" outlineLevel="1" x14ac:dyDescent="0.2">
      <c r="A34" s="207" t="s">
        <v>55</v>
      </c>
      <c r="B34" s="138"/>
      <c r="C34" s="296" t="s">
        <v>42</v>
      </c>
      <c r="D34" s="296" t="s">
        <v>42</v>
      </c>
      <c r="E34" s="296" t="s">
        <v>42</v>
      </c>
      <c r="F34" s="296" t="s">
        <v>42</v>
      </c>
      <c r="G34" s="296" t="s">
        <v>42</v>
      </c>
      <c r="H34" s="296" t="s">
        <v>42</v>
      </c>
      <c r="I34" s="296" t="s">
        <v>42</v>
      </c>
      <c r="J34" s="296" t="s">
        <v>42</v>
      </c>
      <c r="K34" s="296" t="s">
        <v>42</v>
      </c>
      <c r="L34" s="296" t="s">
        <v>42</v>
      </c>
      <c r="M34" s="296" t="s">
        <v>42</v>
      </c>
      <c r="N34" s="296" t="s">
        <v>42</v>
      </c>
      <c r="O34" s="296" t="s">
        <v>42</v>
      </c>
      <c r="P34" s="296" t="s">
        <v>42</v>
      </c>
      <c r="Q34" s="296" t="s">
        <v>42</v>
      </c>
      <c r="R34" s="296" t="s">
        <v>42</v>
      </c>
      <c r="S34" s="296" t="s">
        <v>42</v>
      </c>
      <c r="T34" s="296" t="s">
        <v>42</v>
      </c>
      <c r="U34" s="296" t="s">
        <v>42</v>
      </c>
      <c r="V34" s="296" t="s">
        <v>42</v>
      </c>
      <c r="W34" s="296" t="s">
        <v>42</v>
      </c>
      <c r="X34" s="296" t="s">
        <v>42</v>
      </c>
      <c r="Y34" s="296" t="s">
        <v>42</v>
      </c>
      <c r="Z34" s="296" t="s">
        <v>42</v>
      </c>
      <c r="AA34" s="296" t="s">
        <v>42</v>
      </c>
      <c r="AB34" s="296" t="s">
        <v>42</v>
      </c>
      <c r="AC34" s="296" t="s">
        <v>42</v>
      </c>
      <c r="AD34" s="296" t="s">
        <v>42</v>
      </c>
      <c r="AE34" s="296" t="s">
        <v>42</v>
      </c>
      <c r="AF34" s="296" t="s">
        <v>42</v>
      </c>
      <c r="AG34" s="296" t="s">
        <v>42</v>
      </c>
      <c r="AH34" s="290">
        <f>ROUND(AI34/Central!$M$6,2)</f>
        <v>0</v>
      </c>
      <c r="AI34" s="239">
        <f t="shared" si="6"/>
        <v>0</v>
      </c>
      <c r="AJ34" s="150"/>
      <c r="AK34" s="99"/>
      <c r="AL34" s="99"/>
      <c r="AM34" s="99"/>
      <c r="AN34" s="99"/>
      <c r="AO34" s="99"/>
      <c r="AP34" s="99"/>
    </row>
    <row r="35" spans="1:42" ht="13.15" customHeight="1" collapsed="1" x14ac:dyDescent="0.2">
      <c r="A35" s="136" t="str">
        <f>Central!A28</f>
        <v>-</v>
      </c>
      <c r="B35" s="138">
        <f>Central!I28</f>
        <v>0</v>
      </c>
      <c r="C35" s="296"/>
      <c r="D35" s="296"/>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0">
        <f>ROUND(AI35/Central!$M$6,2)</f>
        <v>0</v>
      </c>
      <c r="AI35" s="239">
        <f t="shared" si="6"/>
        <v>0</v>
      </c>
      <c r="AJ35" s="150"/>
      <c r="AK35" s="99"/>
      <c r="AL35" s="99"/>
      <c r="AM35" s="99"/>
      <c r="AN35" s="99"/>
      <c r="AO35" s="99"/>
      <c r="AP35" s="99"/>
    </row>
    <row r="36" spans="1:42" ht="13.15" hidden="1" customHeight="1" outlineLevel="1" x14ac:dyDescent="0.2">
      <c r="A36" s="207" t="s">
        <v>55</v>
      </c>
      <c r="B36" s="138"/>
      <c r="C36" s="296" t="s">
        <v>42</v>
      </c>
      <c r="D36" s="296" t="s">
        <v>42</v>
      </c>
      <c r="E36" s="296" t="s">
        <v>42</v>
      </c>
      <c r="F36" s="296" t="s">
        <v>42</v>
      </c>
      <c r="G36" s="296" t="s">
        <v>42</v>
      </c>
      <c r="H36" s="296" t="s">
        <v>42</v>
      </c>
      <c r="I36" s="296" t="s">
        <v>42</v>
      </c>
      <c r="J36" s="296" t="s">
        <v>42</v>
      </c>
      <c r="K36" s="296" t="s">
        <v>42</v>
      </c>
      <c r="L36" s="296" t="s">
        <v>42</v>
      </c>
      <c r="M36" s="296" t="s">
        <v>42</v>
      </c>
      <c r="N36" s="296" t="s">
        <v>42</v>
      </c>
      <c r="O36" s="296" t="s">
        <v>42</v>
      </c>
      <c r="P36" s="296" t="s">
        <v>42</v>
      </c>
      <c r="Q36" s="296" t="s">
        <v>42</v>
      </c>
      <c r="R36" s="296" t="s">
        <v>42</v>
      </c>
      <c r="S36" s="296" t="s">
        <v>42</v>
      </c>
      <c r="T36" s="296" t="s">
        <v>42</v>
      </c>
      <c r="U36" s="296" t="s">
        <v>42</v>
      </c>
      <c r="V36" s="296" t="s">
        <v>42</v>
      </c>
      <c r="W36" s="296" t="s">
        <v>42</v>
      </c>
      <c r="X36" s="296" t="s">
        <v>42</v>
      </c>
      <c r="Y36" s="296" t="s">
        <v>42</v>
      </c>
      <c r="Z36" s="296" t="s">
        <v>42</v>
      </c>
      <c r="AA36" s="296" t="s">
        <v>42</v>
      </c>
      <c r="AB36" s="296" t="s">
        <v>42</v>
      </c>
      <c r="AC36" s="296" t="s">
        <v>42</v>
      </c>
      <c r="AD36" s="296" t="s">
        <v>42</v>
      </c>
      <c r="AE36" s="296" t="s">
        <v>42</v>
      </c>
      <c r="AF36" s="296" t="s">
        <v>42</v>
      </c>
      <c r="AG36" s="296" t="s">
        <v>42</v>
      </c>
      <c r="AH36" s="290">
        <f>ROUND(AI36/Central!$M$6,2)</f>
        <v>0</v>
      </c>
      <c r="AI36" s="239">
        <f t="shared" si="6"/>
        <v>0</v>
      </c>
      <c r="AJ36" s="150"/>
      <c r="AK36" s="99"/>
      <c r="AL36" s="99"/>
      <c r="AM36" s="99"/>
      <c r="AN36" s="99"/>
      <c r="AO36" s="99"/>
      <c r="AP36" s="99"/>
    </row>
    <row r="37" spans="1:42" ht="13.15" customHeight="1" collapsed="1" x14ac:dyDescent="0.2">
      <c r="A37" s="136" t="str">
        <f>Central!A29</f>
        <v>-</v>
      </c>
      <c r="B37" s="138">
        <f>Central!I29</f>
        <v>0</v>
      </c>
      <c r="C37" s="296"/>
      <c r="D37" s="296"/>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0">
        <f>ROUND(AI37/Central!$M$6,2)</f>
        <v>0</v>
      </c>
      <c r="AI37" s="239">
        <f t="shared" si="6"/>
        <v>0</v>
      </c>
      <c r="AJ37" s="150"/>
      <c r="AK37" s="99"/>
      <c r="AL37" s="99"/>
      <c r="AM37" s="99"/>
      <c r="AN37" s="99"/>
      <c r="AO37" s="99"/>
      <c r="AP37" s="99"/>
    </row>
    <row r="38" spans="1:42" ht="13.15" hidden="1" customHeight="1" outlineLevel="1" x14ac:dyDescent="0.2">
      <c r="A38" s="207" t="s">
        <v>55</v>
      </c>
      <c r="B38" s="138"/>
      <c r="C38" s="296" t="s">
        <v>42</v>
      </c>
      <c r="D38" s="296" t="s">
        <v>42</v>
      </c>
      <c r="E38" s="296" t="s">
        <v>42</v>
      </c>
      <c r="F38" s="296" t="s">
        <v>42</v>
      </c>
      <c r="G38" s="296" t="s">
        <v>42</v>
      </c>
      <c r="H38" s="296" t="s">
        <v>42</v>
      </c>
      <c r="I38" s="296" t="s">
        <v>42</v>
      </c>
      <c r="J38" s="296" t="s">
        <v>42</v>
      </c>
      <c r="K38" s="296" t="s">
        <v>42</v>
      </c>
      <c r="L38" s="296" t="s">
        <v>42</v>
      </c>
      <c r="M38" s="296" t="s">
        <v>42</v>
      </c>
      <c r="N38" s="296" t="s">
        <v>42</v>
      </c>
      <c r="O38" s="296" t="s">
        <v>42</v>
      </c>
      <c r="P38" s="296" t="s">
        <v>42</v>
      </c>
      <c r="Q38" s="296" t="s">
        <v>42</v>
      </c>
      <c r="R38" s="296" t="s">
        <v>42</v>
      </c>
      <c r="S38" s="296" t="s">
        <v>42</v>
      </c>
      <c r="T38" s="296" t="s">
        <v>42</v>
      </c>
      <c r="U38" s="296" t="s">
        <v>42</v>
      </c>
      <c r="V38" s="296" t="s">
        <v>42</v>
      </c>
      <c r="W38" s="296" t="s">
        <v>42</v>
      </c>
      <c r="X38" s="296" t="s">
        <v>42</v>
      </c>
      <c r="Y38" s="296" t="s">
        <v>42</v>
      </c>
      <c r="Z38" s="296" t="s">
        <v>42</v>
      </c>
      <c r="AA38" s="296" t="s">
        <v>42</v>
      </c>
      <c r="AB38" s="296" t="s">
        <v>42</v>
      </c>
      <c r="AC38" s="296" t="s">
        <v>42</v>
      </c>
      <c r="AD38" s="296" t="s">
        <v>42</v>
      </c>
      <c r="AE38" s="296" t="s">
        <v>42</v>
      </c>
      <c r="AF38" s="296" t="s">
        <v>42</v>
      </c>
      <c r="AG38" s="296" t="s">
        <v>42</v>
      </c>
      <c r="AH38" s="290">
        <f>ROUND(AI38/Central!$M$6,2)</f>
        <v>0</v>
      </c>
      <c r="AI38" s="239">
        <f t="shared" si="6"/>
        <v>0</v>
      </c>
      <c r="AJ38" s="150"/>
      <c r="AK38" s="99"/>
      <c r="AL38" s="99"/>
      <c r="AM38" s="99"/>
      <c r="AN38" s="99"/>
      <c r="AO38" s="99"/>
      <c r="AP38" s="99"/>
    </row>
    <row r="39" spans="1:42" ht="13.15" customHeight="1" collapsed="1" x14ac:dyDescent="0.2">
      <c r="A39" s="137" t="str">
        <f>Central!A30</f>
        <v>-</v>
      </c>
      <c r="B39" s="138">
        <f>Central!I30</f>
        <v>0</v>
      </c>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0">
        <f>ROUND(AI39/Central!$M$6,2)</f>
        <v>0</v>
      </c>
      <c r="AI39" s="239">
        <f t="shared" si="6"/>
        <v>0</v>
      </c>
      <c r="AJ39" s="150"/>
      <c r="AK39" s="99"/>
      <c r="AL39" s="99"/>
      <c r="AM39" s="99"/>
      <c r="AN39" s="99"/>
      <c r="AO39" s="99"/>
      <c r="AP39" s="99"/>
    </row>
    <row r="40" spans="1:42" ht="13.15" hidden="1" customHeight="1" outlineLevel="1" x14ac:dyDescent="0.2">
      <c r="A40" s="207" t="s">
        <v>55</v>
      </c>
      <c r="B40" s="138"/>
      <c r="C40" s="246" t="s">
        <v>42</v>
      </c>
      <c r="D40" s="246" t="s">
        <v>42</v>
      </c>
      <c r="E40" s="246" t="s">
        <v>42</v>
      </c>
      <c r="F40" s="246" t="s">
        <v>42</v>
      </c>
      <c r="G40" s="246" t="s">
        <v>42</v>
      </c>
      <c r="H40" s="246" t="s">
        <v>42</v>
      </c>
      <c r="I40" s="246" t="s">
        <v>42</v>
      </c>
      <c r="J40" s="246" t="s">
        <v>42</v>
      </c>
      <c r="K40" s="246" t="s">
        <v>42</v>
      </c>
      <c r="L40" s="246" t="s">
        <v>42</v>
      </c>
      <c r="M40" s="246" t="s">
        <v>42</v>
      </c>
      <c r="N40" s="246" t="s">
        <v>42</v>
      </c>
      <c r="O40" s="246" t="s">
        <v>42</v>
      </c>
      <c r="P40" s="246" t="s">
        <v>42</v>
      </c>
      <c r="Q40" s="246" t="s">
        <v>42</v>
      </c>
      <c r="R40" s="246" t="s">
        <v>42</v>
      </c>
      <c r="S40" s="246" t="s">
        <v>42</v>
      </c>
      <c r="T40" s="246" t="s">
        <v>42</v>
      </c>
      <c r="U40" s="246" t="s">
        <v>42</v>
      </c>
      <c r="V40" s="246" t="s">
        <v>42</v>
      </c>
      <c r="W40" s="246" t="s">
        <v>42</v>
      </c>
      <c r="X40" s="246" t="s">
        <v>42</v>
      </c>
      <c r="Y40" s="246" t="s">
        <v>42</v>
      </c>
      <c r="Z40" s="246" t="s">
        <v>42</v>
      </c>
      <c r="AA40" s="246" t="s">
        <v>42</v>
      </c>
      <c r="AB40" s="246" t="s">
        <v>42</v>
      </c>
      <c r="AC40" s="246" t="s">
        <v>42</v>
      </c>
      <c r="AD40" s="246" t="s">
        <v>42</v>
      </c>
      <c r="AE40" s="246" t="s">
        <v>42</v>
      </c>
      <c r="AF40" s="246" t="s">
        <v>42</v>
      </c>
      <c r="AG40" s="246" t="s">
        <v>42</v>
      </c>
      <c r="AH40" s="290">
        <f>ROUND(AI40/Central!$M$6,2)</f>
        <v>0</v>
      </c>
      <c r="AI40" s="222"/>
      <c r="AJ40" s="150"/>
      <c r="AK40" s="99"/>
      <c r="AL40" s="99"/>
      <c r="AM40" s="99"/>
      <c r="AN40" s="99"/>
      <c r="AO40" s="99"/>
      <c r="AP40" s="99"/>
    </row>
    <row r="41" spans="1:42" ht="13.15" customHeight="1" collapsed="1" x14ac:dyDescent="0.2">
      <c r="A41" s="143"/>
      <c r="B41" s="205"/>
      <c r="C41" s="247"/>
      <c r="D41" s="247"/>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90"/>
      <c r="AI41" s="230"/>
      <c r="AJ41" s="102"/>
      <c r="AK41" s="99"/>
      <c r="AL41" s="99"/>
      <c r="AM41" s="99"/>
      <c r="AN41" s="99"/>
      <c r="AO41" s="99"/>
      <c r="AP41" s="99"/>
    </row>
    <row r="42" spans="1:42" s="120" customFormat="1" ht="16.5" customHeight="1" x14ac:dyDescent="0.2">
      <c r="A42" s="310" t="str">
        <f>Central!C12</f>
        <v xml:space="preserve">Horizon Europe Project: - Nr: </v>
      </c>
      <c r="B42" s="311"/>
      <c r="C42" s="270">
        <f t="shared" ref="C42:AG42" si="7">SUM(C43:C71)</f>
        <v>0</v>
      </c>
      <c r="D42" s="270">
        <f>SUM(D43:D71)</f>
        <v>0</v>
      </c>
      <c r="E42" s="270">
        <f t="shared" si="7"/>
        <v>0</v>
      </c>
      <c r="F42" s="270">
        <f t="shared" si="7"/>
        <v>0</v>
      </c>
      <c r="G42" s="270">
        <f t="shared" si="7"/>
        <v>0</v>
      </c>
      <c r="H42" s="270">
        <f t="shared" si="7"/>
        <v>0</v>
      </c>
      <c r="I42" s="270">
        <f t="shared" si="7"/>
        <v>0</v>
      </c>
      <c r="J42" s="270">
        <f t="shared" si="7"/>
        <v>0</v>
      </c>
      <c r="K42" s="270">
        <f t="shared" si="7"/>
        <v>0</v>
      </c>
      <c r="L42" s="270">
        <f t="shared" si="7"/>
        <v>0</v>
      </c>
      <c r="M42" s="270">
        <f t="shared" si="7"/>
        <v>0</v>
      </c>
      <c r="N42" s="270">
        <f t="shared" si="7"/>
        <v>0</v>
      </c>
      <c r="O42" s="270">
        <f t="shared" si="7"/>
        <v>0</v>
      </c>
      <c r="P42" s="270">
        <f t="shared" si="7"/>
        <v>0</v>
      </c>
      <c r="Q42" s="270">
        <f t="shared" si="7"/>
        <v>0</v>
      </c>
      <c r="R42" s="270">
        <f t="shared" si="7"/>
        <v>0</v>
      </c>
      <c r="S42" s="270">
        <f t="shared" si="7"/>
        <v>0</v>
      </c>
      <c r="T42" s="270">
        <f t="shared" si="7"/>
        <v>0</v>
      </c>
      <c r="U42" s="270">
        <f t="shared" si="7"/>
        <v>0</v>
      </c>
      <c r="V42" s="270">
        <f t="shared" si="7"/>
        <v>0</v>
      </c>
      <c r="W42" s="270">
        <f t="shared" si="7"/>
        <v>0</v>
      </c>
      <c r="X42" s="270">
        <f t="shared" si="7"/>
        <v>0</v>
      </c>
      <c r="Y42" s="270">
        <f t="shared" si="7"/>
        <v>0</v>
      </c>
      <c r="Z42" s="270">
        <f t="shared" si="7"/>
        <v>0</v>
      </c>
      <c r="AA42" s="270">
        <f t="shared" si="7"/>
        <v>0</v>
      </c>
      <c r="AB42" s="270">
        <f t="shared" si="7"/>
        <v>0</v>
      </c>
      <c r="AC42" s="270">
        <f t="shared" si="7"/>
        <v>0</v>
      </c>
      <c r="AD42" s="270">
        <f t="shared" si="7"/>
        <v>0</v>
      </c>
      <c r="AE42" s="270">
        <f t="shared" si="7"/>
        <v>0</v>
      </c>
      <c r="AF42" s="270">
        <f t="shared" si="7"/>
        <v>0</v>
      </c>
      <c r="AG42" s="271">
        <f t="shared" si="7"/>
        <v>0</v>
      </c>
      <c r="AH42" s="290">
        <f>SUM(AH43:AH71)</f>
        <v>0</v>
      </c>
      <c r="AI42" s="240"/>
      <c r="AJ42" s="149"/>
    </row>
    <row r="43" spans="1:42" ht="13.15" customHeight="1" x14ac:dyDescent="0.2">
      <c r="A43" s="137" t="str">
        <f>Central!C16</f>
        <v>-</v>
      </c>
      <c r="B43" s="138">
        <f>Central!M16</f>
        <v>0</v>
      </c>
      <c r="C43" s="296"/>
      <c r="D43" s="296"/>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0">
        <f>ROUND(AI43/Central!$M$6,2)</f>
        <v>0</v>
      </c>
      <c r="AI43" s="239">
        <f t="shared" ref="AI43:AI71" si="8">SUM(C43:AG43)</f>
        <v>0</v>
      </c>
      <c r="AJ43" s="150"/>
      <c r="AK43" s="99"/>
      <c r="AL43" s="99"/>
      <c r="AM43" s="99"/>
      <c r="AN43" s="99"/>
      <c r="AO43" s="99"/>
      <c r="AP43" s="99"/>
    </row>
    <row r="44" spans="1:42" ht="13.15" hidden="1" customHeight="1" outlineLevel="1" x14ac:dyDescent="0.2">
      <c r="A44" s="207" t="s">
        <v>55</v>
      </c>
      <c r="B44" s="138"/>
      <c r="C44" s="296" t="s">
        <v>42</v>
      </c>
      <c r="D44" s="296" t="s">
        <v>42</v>
      </c>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6"/>
      <c r="AE44" s="296" t="s">
        <v>42</v>
      </c>
      <c r="AF44" s="296" t="s">
        <v>42</v>
      </c>
      <c r="AG44" s="296" t="s">
        <v>42</v>
      </c>
      <c r="AH44" s="290">
        <f>ROUND(AI44/Central!$M$6,2)</f>
        <v>0</v>
      </c>
      <c r="AI44" s="239">
        <f t="shared" si="8"/>
        <v>0</v>
      </c>
      <c r="AJ44" s="150"/>
      <c r="AK44" s="99"/>
      <c r="AL44" s="99"/>
      <c r="AM44" s="99"/>
      <c r="AN44" s="99"/>
      <c r="AO44" s="99"/>
      <c r="AP44" s="99"/>
    </row>
    <row r="45" spans="1:42" ht="13.15" customHeight="1" collapsed="1" x14ac:dyDescent="0.2">
      <c r="A45" s="137" t="str">
        <f>Central!C17</f>
        <v>-</v>
      </c>
      <c r="B45" s="138">
        <f>Central!M17</f>
        <v>0</v>
      </c>
      <c r="C45" s="296"/>
      <c r="D45" s="296"/>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296"/>
      <c r="AH45" s="290">
        <f>ROUND(AI45/Central!$M$6,2)</f>
        <v>0</v>
      </c>
      <c r="AI45" s="239">
        <f t="shared" si="8"/>
        <v>0</v>
      </c>
      <c r="AJ45" s="150"/>
      <c r="AK45" s="99"/>
      <c r="AL45" s="99"/>
      <c r="AM45" s="99"/>
      <c r="AN45" s="99"/>
      <c r="AO45" s="99"/>
      <c r="AP45" s="99"/>
    </row>
    <row r="46" spans="1:42" ht="13.15" hidden="1" customHeight="1" outlineLevel="1" x14ac:dyDescent="0.2">
      <c r="A46" s="207" t="s">
        <v>55</v>
      </c>
      <c r="B46" s="138"/>
      <c r="C46" s="296" t="s">
        <v>42</v>
      </c>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t="s">
        <v>42</v>
      </c>
      <c r="AF46" s="296" t="s">
        <v>42</v>
      </c>
      <c r="AG46" s="296" t="s">
        <v>42</v>
      </c>
      <c r="AH46" s="290">
        <f>ROUND(AI46/Central!$M$6,2)</f>
        <v>0</v>
      </c>
      <c r="AI46" s="239">
        <f t="shared" si="8"/>
        <v>0</v>
      </c>
      <c r="AJ46" s="150"/>
      <c r="AK46" s="99"/>
      <c r="AL46" s="99"/>
      <c r="AM46" s="99"/>
      <c r="AN46" s="99"/>
      <c r="AO46" s="99"/>
      <c r="AP46" s="99"/>
    </row>
    <row r="47" spans="1:42" ht="13.15" customHeight="1" collapsed="1" x14ac:dyDescent="0.2">
      <c r="A47" s="137" t="str">
        <f>Central!C18</f>
        <v>-</v>
      </c>
      <c r="B47" s="138">
        <f>Central!M18</f>
        <v>0</v>
      </c>
      <c r="C47" s="296"/>
      <c r="D47" s="29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0">
        <f>ROUND(AI47/Central!$M$6,2)</f>
        <v>0</v>
      </c>
      <c r="AI47" s="239">
        <f t="shared" si="8"/>
        <v>0</v>
      </c>
      <c r="AJ47" s="150"/>
      <c r="AK47" s="99"/>
      <c r="AL47" s="99"/>
      <c r="AM47" s="99"/>
      <c r="AN47" s="99"/>
      <c r="AO47" s="99"/>
      <c r="AP47" s="99"/>
    </row>
    <row r="48" spans="1:42" ht="13.15" hidden="1" customHeight="1" outlineLevel="1" x14ac:dyDescent="0.2">
      <c r="A48" s="207" t="s">
        <v>55</v>
      </c>
      <c r="B48" s="138"/>
      <c r="C48" s="296" t="s">
        <v>42</v>
      </c>
      <c r="D48" s="296" t="s">
        <v>42</v>
      </c>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t="s">
        <v>42</v>
      </c>
      <c r="AF48" s="296" t="s">
        <v>42</v>
      </c>
      <c r="AG48" s="296" t="s">
        <v>42</v>
      </c>
      <c r="AH48" s="290">
        <f>ROUND(AI48/Central!$M$6,2)</f>
        <v>0</v>
      </c>
      <c r="AI48" s="239">
        <f t="shared" si="8"/>
        <v>0</v>
      </c>
      <c r="AJ48" s="150"/>
      <c r="AK48" s="99"/>
      <c r="AL48" s="99"/>
      <c r="AM48" s="99"/>
      <c r="AN48" s="99"/>
      <c r="AO48" s="99"/>
      <c r="AP48" s="99"/>
    </row>
    <row r="49" spans="1:42" ht="13.15" customHeight="1" collapsed="1" x14ac:dyDescent="0.2">
      <c r="A49" s="137" t="str">
        <f>Central!C19</f>
        <v>-</v>
      </c>
      <c r="B49" s="138">
        <f>Central!M19</f>
        <v>0</v>
      </c>
      <c r="C49" s="296"/>
      <c r="D49" s="296"/>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0">
        <f>ROUND(AI49/Central!$M$6,2)</f>
        <v>0</v>
      </c>
      <c r="AI49" s="239">
        <f t="shared" si="8"/>
        <v>0</v>
      </c>
      <c r="AJ49" s="150"/>
      <c r="AK49" s="99"/>
      <c r="AL49" s="99"/>
      <c r="AM49" s="99"/>
      <c r="AN49" s="99"/>
      <c r="AO49" s="99"/>
      <c r="AP49" s="99"/>
    </row>
    <row r="50" spans="1:42" ht="13.15" hidden="1" customHeight="1" outlineLevel="1" x14ac:dyDescent="0.2">
      <c r="A50" s="207" t="s">
        <v>55</v>
      </c>
      <c r="B50" s="138"/>
      <c r="C50" s="296" t="s">
        <v>42</v>
      </c>
      <c r="D50" s="296" t="s">
        <v>42</v>
      </c>
      <c r="E50" s="296" t="s">
        <v>42</v>
      </c>
      <c r="F50" s="296" t="s">
        <v>42</v>
      </c>
      <c r="G50" s="296" t="s">
        <v>42</v>
      </c>
      <c r="H50" s="296" t="s">
        <v>42</v>
      </c>
      <c r="I50" s="296" t="s">
        <v>42</v>
      </c>
      <c r="J50" s="296" t="s">
        <v>42</v>
      </c>
      <c r="K50" s="296" t="s">
        <v>42</v>
      </c>
      <c r="L50" s="296" t="s">
        <v>42</v>
      </c>
      <c r="M50" s="296" t="s">
        <v>42</v>
      </c>
      <c r="N50" s="296" t="s">
        <v>42</v>
      </c>
      <c r="O50" s="296" t="s">
        <v>42</v>
      </c>
      <c r="P50" s="296" t="s">
        <v>42</v>
      </c>
      <c r="Q50" s="296" t="s">
        <v>42</v>
      </c>
      <c r="R50" s="296" t="s">
        <v>42</v>
      </c>
      <c r="S50" s="296" t="s">
        <v>42</v>
      </c>
      <c r="T50" s="296" t="s">
        <v>42</v>
      </c>
      <c r="U50" s="296" t="s">
        <v>42</v>
      </c>
      <c r="V50" s="296" t="s">
        <v>42</v>
      </c>
      <c r="W50" s="296" t="s">
        <v>42</v>
      </c>
      <c r="X50" s="296" t="s">
        <v>42</v>
      </c>
      <c r="Y50" s="296" t="s">
        <v>42</v>
      </c>
      <c r="Z50" s="296" t="s">
        <v>42</v>
      </c>
      <c r="AA50" s="296" t="s">
        <v>42</v>
      </c>
      <c r="AB50" s="296" t="s">
        <v>42</v>
      </c>
      <c r="AC50" s="296" t="s">
        <v>42</v>
      </c>
      <c r="AD50" s="296" t="s">
        <v>42</v>
      </c>
      <c r="AE50" s="296" t="s">
        <v>42</v>
      </c>
      <c r="AF50" s="296" t="s">
        <v>42</v>
      </c>
      <c r="AG50" s="296" t="s">
        <v>42</v>
      </c>
      <c r="AH50" s="290">
        <f>ROUND(AI50/Central!$M$6,2)</f>
        <v>0</v>
      </c>
      <c r="AI50" s="239">
        <f t="shared" si="8"/>
        <v>0</v>
      </c>
      <c r="AJ50" s="150"/>
      <c r="AK50" s="99"/>
      <c r="AL50" s="99"/>
      <c r="AM50" s="99"/>
      <c r="AN50" s="99"/>
      <c r="AO50" s="99"/>
      <c r="AP50" s="99"/>
    </row>
    <row r="51" spans="1:42" ht="13.15" customHeight="1" collapsed="1" x14ac:dyDescent="0.2">
      <c r="A51" s="137" t="str">
        <f>Central!C20</f>
        <v>-</v>
      </c>
      <c r="B51" s="138">
        <f>Central!M20</f>
        <v>0</v>
      </c>
      <c r="C51" s="296"/>
      <c r="D51" s="296"/>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0">
        <f>ROUND(AI51/Central!$M$6,2)</f>
        <v>0</v>
      </c>
      <c r="AI51" s="239">
        <f t="shared" si="8"/>
        <v>0</v>
      </c>
      <c r="AJ51" s="150"/>
      <c r="AK51" s="99"/>
      <c r="AL51" s="99"/>
      <c r="AM51" s="99"/>
      <c r="AN51" s="99"/>
      <c r="AO51" s="99"/>
      <c r="AP51" s="99"/>
    </row>
    <row r="52" spans="1:42" ht="13.15" hidden="1" customHeight="1" outlineLevel="1" x14ac:dyDescent="0.2">
      <c r="A52" s="207" t="s">
        <v>55</v>
      </c>
      <c r="B52" s="138"/>
      <c r="C52" s="296" t="s">
        <v>42</v>
      </c>
      <c r="D52" s="296" t="s">
        <v>42</v>
      </c>
      <c r="E52" s="296" t="s">
        <v>42</v>
      </c>
      <c r="F52" s="296" t="s">
        <v>42</v>
      </c>
      <c r="G52" s="296" t="s">
        <v>42</v>
      </c>
      <c r="H52" s="296" t="s">
        <v>42</v>
      </c>
      <c r="I52" s="296" t="s">
        <v>42</v>
      </c>
      <c r="J52" s="296" t="s">
        <v>42</v>
      </c>
      <c r="K52" s="296" t="s">
        <v>42</v>
      </c>
      <c r="L52" s="296" t="s">
        <v>42</v>
      </c>
      <c r="M52" s="296" t="s">
        <v>42</v>
      </c>
      <c r="N52" s="296" t="s">
        <v>42</v>
      </c>
      <c r="O52" s="296" t="s">
        <v>42</v>
      </c>
      <c r="P52" s="296" t="s">
        <v>42</v>
      </c>
      <c r="Q52" s="296" t="s">
        <v>42</v>
      </c>
      <c r="R52" s="296" t="s">
        <v>42</v>
      </c>
      <c r="S52" s="296" t="s">
        <v>42</v>
      </c>
      <c r="T52" s="296" t="s">
        <v>42</v>
      </c>
      <c r="U52" s="296" t="s">
        <v>42</v>
      </c>
      <c r="V52" s="296" t="s">
        <v>42</v>
      </c>
      <c r="W52" s="296" t="s">
        <v>42</v>
      </c>
      <c r="X52" s="296" t="s">
        <v>42</v>
      </c>
      <c r="Y52" s="296" t="s">
        <v>42</v>
      </c>
      <c r="Z52" s="296" t="s">
        <v>42</v>
      </c>
      <c r="AA52" s="296" t="s">
        <v>42</v>
      </c>
      <c r="AB52" s="296" t="s">
        <v>42</v>
      </c>
      <c r="AC52" s="296" t="s">
        <v>42</v>
      </c>
      <c r="AD52" s="296" t="s">
        <v>42</v>
      </c>
      <c r="AE52" s="296" t="s">
        <v>42</v>
      </c>
      <c r="AF52" s="296" t="s">
        <v>42</v>
      </c>
      <c r="AG52" s="296" t="s">
        <v>42</v>
      </c>
      <c r="AH52" s="290">
        <f>ROUND(AI52/Central!$M$6,2)</f>
        <v>0</v>
      </c>
      <c r="AI52" s="239">
        <f t="shared" si="8"/>
        <v>0</v>
      </c>
      <c r="AJ52" s="150"/>
      <c r="AK52" s="99"/>
      <c r="AL52" s="99"/>
      <c r="AM52" s="99"/>
      <c r="AN52" s="99"/>
      <c r="AO52" s="99"/>
      <c r="AP52" s="99"/>
    </row>
    <row r="53" spans="1:42" ht="13.15" customHeight="1" collapsed="1" x14ac:dyDescent="0.2">
      <c r="A53" s="137" t="str">
        <f>Central!C21</f>
        <v>-</v>
      </c>
      <c r="B53" s="138">
        <f>Central!M21</f>
        <v>0</v>
      </c>
      <c r="C53" s="296"/>
      <c r="D53" s="296"/>
      <c r="E53" s="296"/>
      <c r="F53" s="296"/>
      <c r="G53" s="296"/>
      <c r="H53" s="296"/>
      <c r="I53" s="296"/>
      <c r="J53" s="296"/>
      <c r="K53" s="296"/>
      <c r="L53" s="296"/>
      <c r="M53" s="296"/>
      <c r="N53" s="296"/>
      <c r="O53" s="296"/>
      <c r="P53" s="296"/>
      <c r="Q53" s="296"/>
      <c r="R53" s="296"/>
      <c r="S53" s="296"/>
      <c r="T53" s="296"/>
      <c r="U53" s="296"/>
      <c r="V53" s="296"/>
      <c r="W53" s="296"/>
      <c r="X53" s="296"/>
      <c r="Y53" s="296"/>
      <c r="Z53" s="296"/>
      <c r="AA53" s="296"/>
      <c r="AB53" s="296"/>
      <c r="AC53" s="296"/>
      <c r="AD53" s="296"/>
      <c r="AE53" s="296"/>
      <c r="AF53" s="296"/>
      <c r="AG53" s="296"/>
      <c r="AH53" s="290">
        <f>ROUND(AI53/Central!$M$6,2)</f>
        <v>0</v>
      </c>
      <c r="AI53" s="239">
        <f t="shared" si="8"/>
        <v>0</v>
      </c>
      <c r="AJ53" s="150"/>
      <c r="AK53" s="99"/>
      <c r="AL53" s="99"/>
      <c r="AM53" s="99"/>
      <c r="AN53" s="99"/>
      <c r="AO53" s="99"/>
      <c r="AP53" s="99"/>
    </row>
    <row r="54" spans="1:42" ht="13.15" hidden="1" customHeight="1" outlineLevel="1" x14ac:dyDescent="0.2">
      <c r="A54" s="207" t="s">
        <v>55</v>
      </c>
      <c r="B54" s="138"/>
      <c r="C54" s="296" t="s">
        <v>42</v>
      </c>
      <c r="D54" s="296" t="s">
        <v>42</v>
      </c>
      <c r="E54" s="296" t="s">
        <v>42</v>
      </c>
      <c r="F54" s="296" t="s">
        <v>42</v>
      </c>
      <c r="G54" s="296" t="s">
        <v>42</v>
      </c>
      <c r="H54" s="296" t="s">
        <v>42</v>
      </c>
      <c r="I54" s="296" t="s">
        <v>42</v>
      </c>
      <c r="J54" s="296" t="s">
        <v>42</v>
      </c>
      <c r="K54" s="296" t="s">
        <v>42</v>
      </c>
      <c r="L54" s="296" t="s">
        <v>42</v>
      </c>
      <c r="M54" s="296" t="s">
        <v>42</v>
      </c>
      <c r="N54" s="296" t="s">
        <v>42</v>
      </c>
      <c r="O54" s="296" t="s">
        <v>42</v>
      </c>
      <c r="P54" s="296" t="s">
        <v>42</v>
      </c>
      <c r="Q54" s="296" t="s">
        <v>42</v>
      </c>
      <c r="R54" s="296" t="s">
        <v>42</v>
      </c>
      <c r="S54" s="296" t="s">
        <v>42</v>
      </c>
      <c r="T54" s="296" t="s">
        <v>42</v>
      </c>
      <c r="U54" s="296" t="s">
        <v>42</v>
      </c>
      <c r="V54" s="296" t="s">
        <v>42</v>
      </c>
      <c r="W54" s="296" t="s">
        <v>42</v>
      </c>
      <c r="X54" s="296" t="s">
        <v>42</v>
      </c>
      <c r="Y54" s="296" t="s">
        <v>42</v>
      </c>
      <c r="Z54" s="296" t="s">
        <v>42</v>
      </c>
      <c r="AA54" s="296" t="s">
        <v>42</v>
      </c>
      <c r="AB54" s="296" t="s">
        <v>42</v>
      </c>
      <c r="AC54" s="296" t="s">
        <v>42</v>
      </c>
      <c r="AD54" s="296" t="s">
        <v>42</v>
      </c>
      <c r="AE54" s="296" t="s">
        <v>42</v>
      </c>
      <c r="AF54" s="296" t="s">
        <v>42</v>
      </c>
      <c r="AG54" s="296" t="s">
        <v>42</v>
      </c>
      <c r="AH54" s="290">
        <f>ROUND(AI54/Central!$M$6,2)</f>
        <v>0</v>
      </c>
      <c r="AI54" s="239">
        <f t="shared" si="8"/>
        <v>0</v>
      </c>
      <c r="AJ54" s="150"/>
      <c r="AK54" s="99"/>
      <c r="AL54" s="99"/>
      <c r="AM54" s="99"/>
      <c r="AN54" s="99"/>
      <c r="AO54" s="99"/>
      <c r="AP54" s="99"/>
    </row>
    <row r="55" spans="1:42" ht="13.15" customHeight="1" collapsed="1" x14ac:dyDescent="0.2">
      <c r="A55" s="137" t="str">
        <f>Central!C22</f>
        <v>-</v>
      </c>
      <c r="B55" s="138">
        <f>Central!M22</f>
        <v>0</v>
      </c>
      <c r="C55" s="296"/>
      <c r="D55" s="296"/>
      <c r="E55" s="296"/>
      <c r="F55" s="296"/>
      <c r="G55" s="296"/>
      <c r="H55" s="296"/>
      <c r="I55" s="296"/>
      <c r="J55" s="296"/>
      <c r="K55" s="296"/>
      <c r="L55" s="296"/>
      <c r="M55" s="296"/>
      <c r="N55" s="296"/>
      <c r="O55" s="296"/>
      <c r="P55" s="296"/>
      <c r="Q55" s="296"/>
      <c r="R55" s="296"/>
      <c r="S55" s="296"/>
      <c r="T55" s="296"/>
      <c r="U55" s="296"/>
      <c r="V55" s="296"/>
      <c r="W55" s="296"/>
      <c r="X55" s="296"/>
      <c r="Y55" s="296"/>
      <c r="Z55" s="296"/>
      <c r="AA55" s="296"/>
      <c r="AB55" s="296"/>
      <c r="AC55" s="296"/>
      <c r="AD55" s="296"/>
      <c r="AE55" s="296"/>
      <c r="AF55" s="296"/>
      <c r="AG55" s="296"/>
      <c r="AH55" s="290">
        <f>ROUND(AI55/Central!$M$6,2)</f>
        <v>0</v>
      </c>
      <c r="AI55" s="239">
        <f t="shared" si="8"/>
        <v>0</v>
      </c>
      <c r="AJ55" s="150"/>
      <c r="AK55" s="99"/>
      <c r="AL55" s="99"/>
      <c r="AM55" s="99"/>
      <c r="AN55" s="99"/>
      <c r="AO55" s="99"/>
      <c r="AP55" s="99"/>
    </row>
    <row r="56" spans="1:42" ht="13.15" hidden="1" customHeight="1" outlineLevel="1" x14ac:dyDescent="0.2">
      <c r="A56" s="207" t="s">
        <v>55</v>
      </c>
      <c r="B56" s="138"/>
      <c r="C56" s="296" t="s">
        <v>42</v>
      </c>
      <c r="D56" s="296" t="s">
        <v>42</v>
      </c>
      <c r="E56" s="296" t="s">
        <v>42</v>
      </c>
      <c r="F56" s="296" t="s">
        <v>42</v>
      </c>
      <c r="G56" s="296" t="s">
        <v>42</v>
      </c>
      <c r="H56" s="296" t="s">
        <v>42</v>
      </c>
      <c r="I56" s="296" t="s">
        <v>42</v>
      </c>
      <c r="J56" s="296" t="s">
        <v>42</v>
      </c>
      <c r="K56" s="296" t="s">
        <v>42</v>
      </c>
      <c r="L56" s="296" t="s">
        <v>42</v>
      </c>
      <c r="M56" s="296" t="s">
        <v>42</v>
      </c>
      <c r="N56" s="296" t="s">
        <v>42</v>
      </c>
      <c r="O56" s="296" t="s">
        <v>42</v>
      </c>
      <c r="P56" s="296" t="s">
        <v>42</v>
      </c>
      <c r="Q56" s="296" t="s">
        <v>42</v>
      </c>
      <c r="R56" s="296" t="s">
        <v>42</v>
      </c>
      <c r="S56" s="296" t="s">
        <v>42</v>
      </c>
      <c r="T56" s="296" t="s">
        <v>42</v>
      </c>
      <c r="U56" s="296" t="s">
        <v>42</v>
      </c>
      <c r="V56" s="296" t="s">
        <v>42</v>
      </c>
      <c r="W56" s="296" t="s">
        <v>42</v>
      </c>
      <c r="X56" s="296" t="s">
        <v>42</v>
      </c>
      <c r="Y56" s="296" t="s">
        <v>42</v>
      </c>
      <c r="Z56" s="296" t="s">
        <v>42</v>
      </c>
      <c r="AA56" s="296" t="s">
        <v>42</v>
      </c>
      <c r="AB56" s="296" t="s">
        <v>42</v>
      </c>
      <c r="AC56" s="296" t="s">
        <v>42</v>
      </c>
      <c r="AD56" s="296" t="s">
        <v>42</v>
      </c>
      <c r="AE56" s="296" t="s">
        <v>42</v>
      </c>
      <c r="AF56" s="296" t="s">
        <v>42</v>
      </c>
      <c r="AG56" s="296" t="s">
        <v>42</v>
      </c>
      <c r="AH56" s="290">
        <f>ROUND(AI56/Central!$M$6,2)</f>
        <v>0</v>
      </c>
      <c r="AI56" s="239">
        <f t="shared" si="8"/>
        <v>0</v>
      </c>
      <c r="AJ56" s="150"/>
      <c r="AK56" s="99"/>
      <c r="AL56" s="99"/>
      <c r="AM56" s="99"/>
      <c r="AN56" s="99"/>
      <c r="AO56" s="99"/>
      <c r="AP56" s="99"/>
    </row>
    <row r="57" spans="1:42" ht="13.15" customHeight="1" collapsed="1" x14ac:dyDescent="0.2">
      <c r="A57" s="137" t="str">
        <f>Central!C23</f>
        <v>-</v>
      </c>
      <c r="B57" s="138">
        <f>Central!M23</f>
        <v>0</v>
      </c>
      <c r="C57" s="296"/>
      <c r="D57" s="296"/>
      <c r="E57" s="296"/>
      <c r="F57" s="296"/>
      <c r="G57" s="296"/>
      <c r="H57" s="296"/>
      <c r="I57" s="296"/>
      <c r="J57" s="296"/>
      <c r="K57" s="296"/>
      <c r="L57" s="296"/>
      <c r="M57" s="296"/>
      <c r="N57" s="296"/>
      <c r="O57" s="296"/>
      <c r="P57" s="296"/>
      <c r="Q57" s="296"/>
      <c r="R57" s="296"/>
      <c r="S57" s="296"/>
      <c r="T57" s="296"/>
      <c r="U57" s="296"/>
      <c r="V57" s="296"/>
      <c r="W57" s="296"/>
      <c r="X57" s="296"/>
      <c r="Y57" s="296"/>
      <c r="Z57" s="296"/>
      <c r="AA57" s="296"/>
      <c r="AB57" s="296"/>
      <c r="AC57" s="296"/>
      <c r="AD57" s="296"/>
      <c r="AE57" s="296"/>
      <c r="AF57" s="296"/>
      <c r="AG57" s="296"/>
      <c r="AH57" s="290">
        <f>ROUND(AI57/Central!$M$6,2)</f>
        <v>0</v>
      </c>
      <c r="AI57" s="239">
        <f t="shared" si="8"/>
        <v>0</v>
      </c>
      <c r="AJ57" s="150"/>
      <c r="AK57" s="99"/>
      <c r="AL57" s="99"/>
      <c r="AM57" s="99"/>
      <c r="AN57" s="99"/>
      <c r="AO57" s="99"/>
      <c r="AP57" s="99"/>
    </row>
    <row r="58" spans="1:42" ht="13.15" hidden="1" customHeight="1" outlineLevel="1" x14ac:dyDescent="0.2">
      <c r="A58" s="207" t="s">
        <v>55</v>
      </c>
      <c r="B58" s="138"/>
      <c r="C58" s="296" t="s">
        <v>42</v>
      </c>
      <c r="D58" s="296" t="s">
        <v>42</v>
      </c>
      <c r="E58" s="296" t="s">
        <v>42</v>
      </c>
      <c r="F58" s="296" t="s">
        <v>42</v>
      </c>
      <c r="G58" s="296" t="s">
        <v>42</v>
      </c>
      <c r="H58" s="296" t="s">
        <v>42</v>
      </c>
      <c r="I58" s="296" t="s">
        <v>42</v>
      </c>
      <c r="J58" s="296" t="s">
        <v>42</v>
      </c>
      <c r="K58" s="296" t="s">
        <v>42</v>
      </c>
      <c r="L58" s="296" t="s">
        <v>42</v>
      </c>
      <c r="M58" s="296" t="s">
        <v>42</v>
      </c>
      <c r="N58" s="296" t="s">
        <v>42</v>
      </c>
      <c r="O58" s="296" t="s">
        <v>42</v>
      </c>
      <c r="P58" s="296" t="s">
        <v>42</v>
      </c>
      <c r="Q58" s="296" t="s">
        <v>42</v>
      </c>
      <c r="R58" s="296" t="s">
        <v>42</v>
      </c>
      <c r="S58" s="296" t="s">
        <v>42</v>
      </c>
      <c r="T58" s="296" t="s">
        <v>42</v>
      </c>
      <c r="U58" s="296" t="s">
        <v>42</v>
      </c>
      <c r="V58" s="296" t="s">
        <v>42</v>
      </c>
      <c r="W58" s="296" t="s">
        <v>42</v>
      </c>
      <c r="X58" s="296" t="s">
        <v>42</v>
      </c>
      <c r="Y58" s="296" t="s">
        <v>42</v>
      </c>
      <c r="Z58" s="296" t="s">
        <v>42</v>
      </c>
      <c r="AA58" s="296" t="s">
        <v>42</v>
      </c>
      <c r="AB58" s="296" t="s">
        <v>42</v>
      </c>
      <c r="AC58" s="296" t="s">
        <v>42</v>
      </c>
      <c r="AD58" s="296" t="s">
        <v>42</v>
      </c>
      <c r="AE58" s="296" t="s">
        <v>42</v>
      </c>
      <c r="AF58" s="296" t="s">
        <v>42</v>
      </c>
      <c r="AG58" s="296" t="s">
        <v>42</v>
      </c>
      <c r="AH58" s="290">
        <f>ROUND(AI58/Central!$M$6,2)</f>
        <v>0</v>
      </c>
      <c r="AI58" s="239">
        <f t="shared" si="8"/>
        <v>0</v>
      </c>
      <c r="AJ58" s="150"/>
      <c r="AK58" s="99"/>
      <c r="AL58" s="99"/>
      <c r="AM58" s="99"/>
      <c r="AN58" s="99"/>
      <c r="AO58" s="99"/>
      <c r="AP58" s="99"/>
    </row>
    <row r="59" spans="1:42" ht="13.15" customHeight="1" collapsed="1" x14ac:dyDescent="0.2">
      <c r="A59" s="137" t="str">
        <f>Central!C24</f>
        <v>-</v>
      </c>
      <c r="B59" s="138">
        <f>Central!M24</f>
        <v>0</v>
      </c>
      <c r="C59" s="296"/>
      <c r="D59" s="296"/>
      <c r="E59" s="296"/>
      <c r="F59" s="296"/>
      <c r="G59" s="296"/>
      <c r="H59" s="296"/>
      <c r="I59" s="296"/>
      <c r="J59" s="296"/>
      <c r="K59" s="296"/>
      <c r="L59" s="296"/>
      <c r="M59" s="296"/>
      <c r="N59" s="296"/>
      <c r="O59" s="296"/>
      <c r="P59" s="296"/>
      <c r="Q59" s="296"/>
      <c r="R59" s="296"/>
      <c r="S59" s="296"/>
      <c r="T59" s="296"/>
      <c r="U59" s="296"/>
      <c r="V59" s="296"/>
      <c r="W59" s="296"/>
      <c r="X59" s="296"/>
      <c r="Y59" s="296"/>
      <c r="Z59" s="296"/>
      <c r="AA59" s="296"/>
      <c r="AB59" s="296"/>
      <c r="AC59" s="296"/>
      <c r="AD59" s="296"/>
      <c r="AE59" s="296"/>
      <c r="AF59" s="296"/>
      <c r="AG59" s="296"/>
      <c r="AH59" s="290">
        <f>ROUND(AI59/Central!$M$6,2)</f>
        <v>0</v>
      </c>
      <c r="AI59" s="239">
        <f t="shared" si="8"/>
        <v>0</v>
      </c>
      <c r="AJ59" s="150"/>
      <c r="AK59" s="99"/>
      <c r="AL59" s="99"/>
      <c r="AM59" s="99"/>
      <c r="AN59" s="99"/>
      <c r="AO59" s="99"/>
      <c r="AP59" s="99"/>
    </row>
    <row r="60" spans="1:42" ht="13.15" hidden="1" customHeight="1" outlineLevel="1" x14ac:dyDescent="0.2">
      <c r="A60" s="207" t="s">
        <v>55</v>
      </c>
      <c r="B60" s="138"/>
      <c r="C60" s="296" t="s">
        <v>42</v>
      </c>
      <c r="D60" s="296" t="s">
        <v>42</v>
      </c>
      <c r="E60" s="296" t="s">
        <v>42</v>
      </c>
      <c r="F60" s="296" t="s">
        <v>42</v>
      </c>
      <c r="G60" s="296" t="s">
        <v>42</v>
      </c>
      <c r="H60" s="296" t="s">
        <v>42</v>
      </c>
      <c r="I60" s="296" t="s">
        <v>42</v>
      </c>
      <c r="J60" s="296" t="s">
        <v>42</v>
      </c>
      <c r="K60" s="296" t="s">
        <v>42</v>
      </c>
      <c r="L60" s="296" t="s">
        <v>42</v>
      </c>
      <c r="M60" s="296" t="s">
        <v>42</v>
      </c>
      <c r="N60" s="296" t="s">
        <v>42</v>
      </c>
      <c r="O60" s="296" t="s">
        <v>42</v>
      </c>
      <c r="P60" s="296" t="s">
        <v>42</v>
      </c>
      <c r="Q60" s="296" t="s">
        <v>42</v>
      </c>
      <c r="R60" s="296" t="s">
        <v>42</v>
      </c>
      <c r="S60" s="296" t="s">
        <v>42</v>
      </c>
      <c r="T60" s="296" t="s">
        <v>42</v>
      </c>
      <c r="U60" s="296" t="s">
        <v>42</v>
      </c>
      <c r="V60" s="296" t="s">
        <v>42</v>
      </c>
      <c r="W60" s="296" t="s">
        <v>42</v>
      </c>
      <c r="X60" s="296" t="s">
        <v>42</v>
      </c>
      <c r="Y60" s="296" t="s">
        <v>42</v>
      </c>
      <c r="Z60" s="296" t="s">
        <v>42</v>
      </c>
      <c r="AA60" s="296" t="s">
        <v>42</v>
      </c>
      <c r="AB60" s="296" t="s">
        <v>42</v>
      </c>
      <c r="AC60" s="296" t="s">
        <v>42</v>
      </c>
      <c r="AD60" s="296" t="s">
        <v>42</v>
      </c>
      <c r="AE60" s="296" t="s">
        <v>42</v>
      </c>
      <c r="AF60" s="296" t="s">
        <v>42</v>
      </c>
      <c r="AG60" s="296" t="s">
        <v>42</v>
      </c>
      <c r="AH60" s="290">
        <f>ROUND(AI60/Central!$M$6,2)</f>
        <v>0</v>
      </c>
      <c r="AI60" s="239">
        <f t="shared" si="8"/>
        <v>0</v>
      </c>
      <c r="AJ60" s="150"/>
      <c r="AK60" s="99"/>
      <c r="AL60" s="99"/>
      <c r="AM60" s="99"/>
      <c r="AN60" s="99"/>
      <c r="AO60" s="99"/>
      <c r="AP60" s="99"/>
    </row>
    <row r="61" spans="1:42" ht="13.15" customHeight="1" collapsed="1" x14ac:dyDescent="0.2">
      <c r="A61" s="137" t="str">
        <f>Central!C25</f>
        <v>-</v>
      </c>
      <c r="B61" s="138">
        <f>Central!M25</f>
        <v>0</v>
      </c>
      <c r="C61" s="296"/>
      <c r="D61" s="296"/>
      <c r="E61" s="296"/>
      <c r="F61" s="296"/>
      <c r="G61" s="296"/>
      <c r="H61" s="296"/>
      <c r="I61" s="296"/>
      <c r="J61" s="296"/>
      <c r="K61" s="296"/>
      <c r="L61" s="296"/>
      <c r="M61" s="296"/>
      <c r="N61" s="296"/>
      <c r="O61" s="296"/>
      <c r="P61" s="296"/>
      <c r="Q61" s="296"/>
      <c r="R61" s="296"/>
      <c r="S61" s="296"/>
      <c r="T61" s="296"/>
      <c r="U61" s="296"/>
      <c r="V61" s="296"/>
      <c r="W61" s="296"/>
      <c r="X61" s="296"/>
      <c r="Y61" s="296"/>
      <c r="Z61" s="296"/>
      <c r="AA61" s="296"/>
      <c r="AB61" s="296"/>
      <c r="AC61" s="296"/>
      <c r="AD61" s="296"/>
      <c r="AE61" s="296"/>
      <c r="AF61" s="296"/>
      <c r="AG61" s="296"/>
      <c r="AH61" s="290">
        <f>ROUND(AI61/Central!$M$6,2)</f>
        <v>0</v>
      </c>
      <c r="AI61" s="239">
        <f t="shared" si="8"/>
        <v>0</v>
      </c>
      <c r="AJ61" s="150"/>
      <c r="AK61" s="99"/>
      <c r="AL61" s="99"/>
      <c r="AM61" s="99"/>
      <c r="AN61" s="99"/>
      <c r="AO61" s="99"/>
      <c r="AP61" s="99"/>
    </row>
    <row r="62" spans="1:42" ht="13.15" hidden="1" customHeight="1" outlineLevel="1" x14ac:dyDescent="0.2">
      <c r="A62" s="207" t="s">
        <v>55</v>
      </c>
      <c r="B62" s="138"/>
      <c r="C62" s="296" t="s">
        <v>42</v>
      </c>
      <c r="D62" s="296" t="s">
        <v>42</v>
      </c>
      <c r="E62" s="296" t="s">
        <v>42</v>
      </c>
      <c r="F62" s="296" t="s">
        <v>42</v>
      </c>
      <c r="G62" s="296" t="s">
        <v>42</v>
      </c>
      <c r="H62" s="296" t="s">
        <v>42</v>
      </c>
      <c r="I62" s="296" t="s">
        <v>42</v>
      </c>
      <c r="J62" s="296" t="s">
        <v>42</v>
      </c>
      <c r="K62" s="296" t="s">
        <v>42</v>
      </c>
      <c r="L62" s="296" t="s">
        <v>42</v>
      </c>
      <c r="M62" s="296" t="s">
        <v>42</v>
      </c>
      <c r="N62" s="296" t="s">
        <v>42</v>
      </c>
      <c r="O62" s="296" t="s">
        <v>42</v>
      </c>
      <c r="P62" s="296" t="s">
        <v>42</v>
      </c>
      <c r="Q62" s="296" t="s">
        <v>42</v>
      </c>
      <c r="R62" s="296" t="s">
        <v>42</v>
      </c>
      <c r="S62" s="296" t="s">
        <v>42</v>
      </c>
      <c r="T62" s="296" t="s">
        <v>42</v>
      </c>
      <c r="U62" s="296" t="s">
        <v>42</v>
      </c>
      <c r="V62" s="296" t="s">
        <v>42</v>
      </c>
      <c r="W62" s="296" t="s">
        <v>42</v>
      </c>
      <c r="X62" s="296" t="s">
        <v>42</v>
      </c>
      <c r="Y62" s="296" t="s">
        <v>42</v>
      </c>
      <c r="Z62" s="296" t="s">
        <v>42</v>
      </c>
      <c r="AA62" s="296" t="s">
        <v>42</v>
      </c>
      <c r="AB62" s="296" t="s">
        <v>42</v>
      </c>
      <c r="AC62" s="296" t="s">
        <v>42</v>
      </c>
      <c r="AD62" s="296" t="s">
        <v>42</v>
      </c>
      <c r="AE62" s="296" t="s">
        <v>42</v>
      </c>
      <c r="AF62" s="296" t="s">
        <v>42</v>
      </c>
      <c r="AG62" s="296" t="s">
        <v>42</v>
      </c>
      <c r="AH62" s="290">
        <f>ROUND(AI62/Central!$M$6,2)</f>
        <v>0</v>
      </c>
      <c r="AI62" s="239">
        <f t="shared" si="8"/>
        <v>0</v>
      </c>
      <c r="AJ62" s="150"/>
      <c r="AK62" s="99"/>
      <c r="AL62" s="99"/>
      <c r="AM62" s="99"/>
      <c r="AN62" s="99"/>
      <c r="AO62" s="99"/>
      <c r="AP62" s="99"/>
    </row>
    <row r="63" spans="1:42" ht="13.15" customHeight="1" collapsed="1" x14ac:dyDescent="0.2">
      <c r="A63" s="137" t="str">
        <f>Central!C26</f>
        <v>-</v>
      </c>
      <c r="B63" s="138">
        <f>Central!M26</f>
        <v>0</v>
      </c>
      <c r="C63" s="296"/>
      <c r="D63" s="296"/>
      <c r="E63" s="296"/>
      <c r="F63" s="296"/>
      <c r="G63" s="296"/>
      <c r="H63" s="296"/>
      <c r="I63" s="296"/>
      <c r="J63" s="296"/>
      <c r="K63" s="296"/>
      <c r="L63" s="296"/>
      <c r="M63" s="296"/>
      <c r="N63" s="296"/>
      <c r="O63" s="296"/>
      <c r="P63" s="296"/>
      <c r="Q63" s="296"/>
      <c r="R63" s="296"/>
      <c r="S63" s="296"/>
      <c r="T63" s="296"/>
      <c r="U63" s="296"/>
      <c r="V63" s="296"/>
      <c r="W63" s="296"/>
      <c r="X63" s="296"/>
      <c r="Y63" s="296"/>
      <c r="Z63" s="296"/>
      <c r="AA63" s="296"/>
      <c r="AB63" s="296"/>
      <c r="AC63" s="296"/>
      <c r="AD63" s="296"/>
      <c r="AE63" s="296"/>
      <c r="AF63" s="296"/>
      <c r="AG63" s="296"/>
      <c r="AH63" s="290">
        <f>ROUND(AI63/Central!$M$6,2)</f>
        <v>0</v>
      </c>
      <c r="AI63" s="239">
        <f t="shared" si="8"/>
        <v>0</v>
      </c>
      <c r="AJ63" s="150"/>
      <c r="AK63" s="99"/>
      <c r="AL63" s="99"/>
      <c r="AM63" s="99"/>
      <c r="AN63" s="99"/>
      <c r="AO63" s="99"/>
      <c r="AP63" s="99"/>
    </row>
    <row r="64" spans="1:42" ht="13.15" hidden="1" customHeight="1" outlineLevel="1" x14ac:dyDescent="0.2">
      <c r="A64" s="207" t="s">
        <v>55</v>
      </c>
      <c r="B64" s="138"/>
      <c r="C64" s="296" t="s">
        <v>42</v>
      </c>
      <c r="D64" s="296" t="s">
        <v>42</v>
      </c>
      <c r="E64" s="296" t="s">
        <v>42</v>
      </c>
      <c r="F64" s="296" t="s">
        <v>42</v>
      </c>
      <c r="G64" s="296" t="s">
        <v>42</v>
      </c>
      <c r="H64" s="296" t="s">
        <v>42</v>
      </c>
      <c r="I64" s="296" t="s">
        <v>42</v>
      </c>
      <c r="J64" s="296" t="s">
        <v>42</v>
      </c>
      <c r="K64" s="296" t="s">
        <v>42</v>
      </c>
      <c r="L64" s="296" t="s">
        <v>42</v>
      </c>
      <c r="M64" s="296" t="s">
        <v>42</v>
      </c>
      <c r="N64" s="296" t="s">
        <v>42</v>
      </c>
      <c r="O64" s="296" t="s">
        <v>42</v>
      </c>
      <c r="P64" s="296" t="s">
        <v>42</v>
      </c>
      <c r="Q64" s="296" t="s">
        <v>42</v>
      </c>
      <c r="R64" s="296" t="s">
        <v>42</v>
      </c>
      <c r="S64" s="296" t="s">
        <v>42</v>
      </c>
      <c r="T64" s="296" t="s">
        <v>42</v>
      </c>
      <c r="U64" s="296" t="s">
        <v>42</v>
      </c>
      <c r="V64" s="296" t="s">
        <v>42</v>
      </c>
      <c r="W64" s="296" t="s">
        <v>42</v>
      </c>
      <c r="X64" s="296" t="s">
        <v>42</v>
      </c>
      <c r="Y64" s="296" t="s">
        <v>42</v>
      </c>
      <c r="Z64" s="296" t="s">
        <v>42</v>
      </c>
      <c r="AA64" s="296" t="s">
        <v>42</v>
      </c>
      <c r="AB64" s="296" t="s">
        <v>42</v>
      </c>
      <c r="AC64" s="296" t="s">
        <v>42</v>
      </c>
      <c r="AD64" s="296" t="s">
        <v>42</v>
      </c>
      <c r="AE64" s="296" t="s">
        <v>42</v>
      </c>
      <c r="AF64" s="296" t="s">
        <v>42</v>
      </c>
      <c r="AG64" s="296" t="s">
        <v>42</v>
      </c>
      <c r="AH64" s="290">
        <f>ROUND(AI64/Central!$M$6,2)</f>
        <v>0</v>
      </c>
      <c r="AI64" s="239">
        <f t="shared" si="8"/>
        <v>0</v>
      </c>
      <c r="AJ64" s="150"/>
      <c r="AK64" s="99"/>
      <c r="AL64" s="99"/>
      <c r="AM64" s="99"/>
      <c r="AN64" s="99"/>
      <c r="AO64" s="99"/>
      <c r="AP64" s="99"/>
    </row>
    <row r="65" spans="1:42" ht="13.15" customHeight="1" collapsed="1" x14ac:dyDescent="0.2">
      <c r="A65" s="137" t="str">
        <f>Central!C27</f>
        <v>-</v>
      </c>
      <c r="B65" s="138">
        <f>Central!M27</f>
        <v>0</v>
      </c>
      <c r="C65" s="296"/>
      <c r="D65" s="296"/>
      <c r="E65" s="296"/>
      <c r="F65" s="296"/>
      <c r="G65" s="296"/>
      <c r="H65" s="296"/>
      <c r="I65" s="296"/>
      <c r="J65" s="296"/>
      <c r="K65" s="296"/>
      <c r="L65" s="296"/>
      <c r="M65" s="296"/>
      <c r="N65" s="296"/>
      <c r="O65" s="296"/>
      <c r="P65" s="296"/>
      <c r="Q65" s="296"/>
      <c r="R65" s="296"/>
      <c r="S65" s="296"/>
      <c r="T65" s="296"/>
      <c r="U65" s="296"/>
      <c r="V65" s="296"/>
      <c r="W65" s="296"/>
      <c r="X65" s="296"/>
      <c r="Y65" s="296"/>
      <c r="Z65" s="296"/>
      <c r="AA65" s="296"/>
      <c r="AB65" s="296"/>
      <c r="AC65" s="296"/>
      <c r="AD65" s="296"/>
      <c r="AE65" s="296"/>
      <c r="AF65" s="296"/>
      <c r="AG65" s="296"/>
      <c r="AH65" s="290">
        <f>ROUND(AI65/Central!$M$6,2)</f>
        <v>0</v>
      </c>
      <c r="AI65" s="239">
        <f t="shared" si="8"/>
        <v>0</v>
      </c>
      <c r="AJ65" s="150"/>
      <c r="AK65" s="99"/>
      <c r="AL65" s="99"/>
      <c r="AM65" s="99"/>
      <c r="AN65" s="99"/>
      <c r="AO65" s="99"/>
      <c r="AP65" s="99"/>
    </row>
    <row r="66" spans="1:42" ht="13.15" hidden="1" customHeight="1" outlineLevel="1" x14ac:dyDescent="0.2">
      <c r="A66" s="207" t="s">
        <v>55</v>
      </c>
      <c r="B66" s="138"/>
      <c r="C66" s="296" t="s">
        <v>42</v>
      </c>
      <c r="D66" s="296" t="s">
        <v>42</v>
      </c>
      <c r="E66" s="296" t="s">
        <v>42</v>
      </c>
      <c r="F66" s="296" t="s">
        <v>42</v>
      </c>
      <c r="G66" s="296" t="s">
        <v>42</v>
      </c>
      <c r="H66" s="296" t="s">
        <v>42</v>
      </c>
      <c r="I66" s="296" t="s">
        <v>42</v>
      </c>
      <c r="J66" s="296" t="s">
        <v>42</v>
      </c>
      <c r="K66" s="296" t="s">
        <v>42</v>
      </c>
      <c r="L66" s="296" t="s">
        <v>42</v>
      </c>
      <c r="M66" s="296" t="s">
        <v>42</v>
      </c>
      <c r="N66" s="296" t="s">
        <v>42</v>
      </c>
      <c r="O66" s="296" t="s">
        <v>42</v>
      </c>
      <c r="P66" s="296" t="s">
        <v>42</v>
      </c>
      <c r="Q66" s="296" t="s">
        <v>42</v>
      </c>
      <c r="R66" s="296" t="s">
        <v>42</v>
      </c>
      <c r="S66" s="296" t="s">
        <v>42</v>
      </c>
      <c r="T66" s="296" t="s">
        <v>42</v>
      </c>
      <c r="U66" s="296" t="s">
        <v>42</v>
      </c>
      <c r="V66" s="296" t="s">
        <v>42</v>
      </c>
      <c r="W66" s="296" t="s">
        <v>42</v>
      </c>
      <c r="X66" s="296" t="s">
        <v>42</v>
      </c>
      <c r="Y66" s="296" t="s">
        <v>42</v>
      </c>
      <c r="Z66" s="296" t="s">
        <v>42</v>
      </c>
      <c r="AA66" s="296" t="s">
        <v>42</v>
      </c>
      <c r="AB66" s="296" t="s">
        <v>42</v>
      </c>
      <c r="AC66" s="296" t="s">
        <v>42</v>
      </c>
      <c r="AD66" s="296" t="s">
        <v>42</v>
      </c>
      <c r="AE66" s="296" t="s">
        <v>42</v>
      </c>
      <c r="AF66" s="296" t="s">
        <v>42</v>
      </c>
      <c r="AG66" s="296" t="s">
        <v>42</v>
      </c>
      <c r="AH66" s="290">
        <f>ROUND(AI66/Central!$M$6,2)</f>
        <v>0</v>
      </c>
      <c r="AI66" s="239">
        <f t="shared" si="8"/>
        <v>0</v>
      </c>
      <c r="AJ66" s="150"/>
      <c r="AK66" s="99"/>
      <c r="AL66" s="99"/>
      <c r="AM66" s="99"/>
      <c r="AN66" s="99"/>
      <c r="AO66" s="99"/>
      <c r="AP66" s="99"/>
    </row>
    <row r="67" spans="1:42" ht="13.15" customHeight="1" collapsed="1" x14ac:dyDescent="0.2">
      <c r="A67" s="137" t="str">
        <f>Central!C28</f>
        <v>-</v>
      </c>
      <c r="B67" s="138">
        <f>Central!M28</f>
        <v>0</v>
      </c>
      <c r="C67" s="296"/>
      <c r="D67" s="296"/>
      <c r="E67" s="296"/>
      <c r="F67" s="296"/>
      <c r="G67" s="296"/>
      <c r="H67" s="296"/>
      <c r="I67" s="296"/>
      <c r="J67" s="296"/>
      <c r="K67" s="296"/>
      <c r="L67" s="296"/>
      <c r="M67" s="296"/>
      <c r="N67" s="296"/>
      <c r="O67" s="296"/>
      <c r="P67" s="296"/>
      <c r="Q67" s="296"/>
      <c r="R67" s="296"/>
      <c r="S67" s="296"/>
      <c r="T67" s="296"/>
      <c r="U67" s="296"/>
      <c r="V67" s="296"/>
      <c r="W67" s="296"/>
      <c r="X67" s="296"/>
      <c r="Y67" s="296"/>
      <c r="Z67" s="296"/>
      <c r="AA67" s="296"/>
      <c r="AB67" s="296"/>
      <c r="AC67" s="296"/>
      <c r="AD67" s="296"/>
      <c r="AE67" s="296"/>
      <c r="AF67" s="296"/>
      <c r="AG67" s="296"/>
      <c r="AH67" s="290">
        <f>ROUND(AI67/Central!$M$6,2)</f>
        <v>0</v>
      </c>
      <c r="AI67" s="239">
        <f t="shared" si="8"/>
        <v>0</v>
      </c>
      <c r="AJ67" s="150"/>
      <c r="AK67" s="99"/>
      <c r="AL67" s="99"/>
      <c r="AM67" s="99"/>
      <c r="AN67" s="99"/>
      <c r="AO67" s="99"/>
      <c r="AP67" s="99"/>
    </row>
    <row r="68" spans="1:42" ht="13.15" hidden="1" customHeight="1" outlineLevel="1" x14ac:dyDescent="0.2">
      <c r="A68" s="207" t="s">
        <v>55</v>
      </c>
      <c r="B68" s="138"/>
      <c r="C68" s="296" t="s">
        <v>42</v>
      </c>
      <c r="D68" s="296" t="s">
        <v>42</v>
      </c>
      <c r="E68" s="296" t="s">
        <v>42</v>
      </c>
      <c r="F68" s="296" t="s">
        <v>42</v>
      </c>
      <c r="G68" s="296" t="s">
        <v>42</v>
      </c>
      <c r="H68" s="296" t="s">
        <v>42</v>
      </c>
      <c r="I68" s="296" t="s">
        <v>42</v>
      </c>
      <c r="J68" s="296" t="s">
        <v>42</v>
      </c>
      <c r="K68" s="296" t="s">
        <v>42</v>
      </c>
      <c r="L68" s="296" t="s">
        <v>42</v>
      </c>
      <c r="M68" s="296" t="s">
        <v>42</v>
      </c>
      <c r="N68" s="296" t="s">
        <v>42</v>
      </c>
      <c r="O68" s="296" t="s">
        <v>42</v>
      </c>
      <c r="P68" s="296" t="s">
        <v>42</v>
      </c>
      <c r="Q68" s="296" t="s">
        <v>42</v>
      </c>
      <c r="R68" s="296" t="s">
        <v>42</v>
      </c>
      <c r="S68" s="296" t="s">
        <v>42</v>
      </c>
      <c r="T68" s="296" t="s">
        <v>42</v>
      </c>
      <c r="U68" s="296" t="s">
        <v>42</v>
      </c>
      <c r="V68" s="296" t="s">
        <v>42</v>
      </c>
      <c r="W68" s="296" t="s">
        <v>42</v>
      </c>
      <c r="X68" s="296" t="s">
        <v>42</v>
      </c>
      <c r="Y68" s="296" t="s">
        <v>42</v>
      </c>
      <c r="Z68" s="296" t="s">
        <v>42</v>
      </c>
      <c r="AA68" s="296" t="s">
        <v>42</v>
      </c>
      <c r="AB68" s="296" t="s">
        <v>42</v>
      </c>
      <c r="AC68" s="296" t="s">
        <v>42</v>
      </c>
      <c r="AD68" s="296" t="s">
        <v>42</v>
      </c>
      <c r="AE68" s="296" t="s">
        <v>42</v>
      </c>
      <c r="AF68" s="296" t="s">
        <v>42</v>
      </c>
      <c r="AG68" s="296" t="s">
        <v>42</v>
      </c>
      <c r="AH68" s="290">
        <f>ROUND(AI68/Central!$M$6,2)</f>
        <v>0</v>
      </c>
      <c r="AI68" s="239">
        <f t="shared" si="8"/>
        <v>0</v>
      </c>
      <c r="AJ68" s="150"/>
      <c r="AK68" s="99"/>
      <c r="AL68" s="99"/>
      <c r="AM68" s="99"/>
      <c r="AN68" s="99"/>
      <c r="AO68" s="99"/>
      <c r="AP68" s="99"/>
    </row>
    <row r="69" spans="1:42" ht="13.15" customHeight="1" collapsed="1" x14ac:dyDescent="0.2">
      <c r="A69" s="137" t="str">
        <f>Central!C29</f>
        <v>-</v>
      </c>
      <c r="B69" s="138">
        <f>Central!M29</f>
        <v>0</v>
      </c>
      <c r="C69" s="296"/>
      <c r="D69" s="296"/>
      <c r="E69" s="296"/>
      <c r="F69" s="296"/>
      <c r="G69" s="296"/>
      <c r="H69" s="296"/>
      <c r="I69" s="296"/>
      <c r="J69" s="296"/>
      <c r="K69" s="296"/>
      <c r="L69" s="296"/>
      <c r="M69" s="296"/>
      <c r="N69" s="296"/>
      <c r="O69" s="296"/>
      <c r="P69" s="296"/>
      <c r="Q69" s="296"/>
      <c r="R69" s="296"/>
      <c r="S69" s="296"/>
      <c r="T69" s="296"/>
      <c r="U69" s="296"/>
      <c r="V69" s="296"/>
      <c r="W69" s="296"/>
      <c r="X69" s="296"/>
      <c r="Y69" s="296"/>
      <c r="Z69" s="296"/>
      <c r="AA69" s="296"/>
      <c r="AB69" s="296"/>
      <c r="AC69" s="296"/>
      <c r="AD69" s="296"/>
      <c r="AE69" s="296"/>
      <c r="AF69" s="296"/>
      <c r="AG69" s="296"/>
      <c r="AH69" s="290">
        <f>ROUND(AI69/Central!$M$6,2)</f>
        <v>0</v>
      </c>
      <c r="AI69" s="239">
        <f t="shared" si="8"/>
        <v>0</v>
      </c>
      <c r="AJ69" s="150"/>
      <c r="AK69" s="99"/>
      <c r="AL69" s="99"/>
      <c r="AM69" s="99"/>
      <c r="AN69" s="99"/>
      <c r="AO69" s="99"/>
      <c r="AP69" s="99"/>
    </row>
    <row r="70" spans="1:42" ht="13.15" hidden="1" customHeight="1" outlineLevel="1" x14ac:dyDescent="0.2">
      <c r="A70" s="207" t="s">
        <v>55</v>
      </c>
      <c r="B70" s="138"/>
      <c r="C70" s="296" t="s">
        <v>42</v>
      </c>
      <c r="D70" s="296" t="s">
        <v>42</v>
      </c>
      <c r="E70" s="296" t="s">
        <v>42</v>
      </c>
      <c r="F70" s="296" t="s">
        <v>42</v>
      </c>
      <c r="G70" s="296" t="s">
        <v>42</v>
      </c>
      <c r="H70" s="296" t="s">
        <v>42</v>
      </c>
      <c r="I70" s="296" t="s">
        <v>42</v>
      </c>
      <c r="J70" s="296" t="s">
        <v>42</v>
      </c>
      <c r="K70" s="296" t="s">
        <v>42</v>
      </c>
      <c r="L70" s="296" t="s">
        <v>42</v>
      </c>
      <c r="M70" s="296" t="s">
        <v>42</v>
      </c>
      <c r="N70" s="296" t="s">
        <v>42</v>
      </c>
      <c r="O70" s="296" t="s">
        <v>42</v>
      </c>
      <c r="P70" s="296" t="s">
        <v>42</v>
      </c>
      <c r="Q70" s="296" t="s">
        <v>42</v>
      </c>
      <c r="R70" s="296" t="s">
        <v>42</v>
      </c>
      <c r="S70" s="296" t="s">
        <v>42</v>
      </c>
      <c r="T70" s="296" t="s">
        <v>42</v>
      </c>
      <c r="U70" s="296" t="s">
        <v>42</v>
      </c>
      <c r="V70" s="296" t="s">
        <v>42</v>
      </c>
      <c r="W70" s="296" t="s">
        <v>42</v>
      </c>
      <c r="X70" s="296" t="s">
        <v>42</v>
      </c>
      <c r="Y70" s="296" t="s">
        <v>42</v>
      </c>
      <c r="Z70" s="296" t="s">
        <v>42</v>
      </c>
      <c r="AA70" s="296" t="s">
        <v>42</v>
      </c>
      <c r="AB70" s="296" t="s">
        <v>42</v>
      </c>
      <c r="AC70" s="296" t="s">
        <v>42</v>
      </c>
      <c r="AD70" s="296" t="s">
        <v>42</v>
      </c>
      <c r="AE70" s="296" t="s">
        <v>42</v>
      </c>
      <c r="AF70" s="296" t="s">
        <v>42</v>
      </c>
      <c r="AG70" s="296" t="s">
        <v>42</v>
      </c>
      <c r="AH70" s="290">
        <f>ROUND(AI70/Central!$M$6,2)</f>
        <v>0</v>
      </c>
      <c r="AI70" s="239">
        <f t="shared" si="8"/>
        <v>0</v>
      </c>
      <c r="AJ70" s="150"/>
      <c r="AK70" s="99"/>
      <c r="AL70" s="99"/>
      <c r="AM70" s="99"/>
      <c r="AN70" s="99"/>
      <c r="AO70" s="99"/>
      <c r="AP70" s="99"/>
    </row>
    <row r="71" spans="1:42" ht="13.15" customHeight="1" collapsed="1" x14ac:dyDescent="0.2">
      <c r="A71" s="137" t="str">
        <f>Central!C30</f>
        <v>-</v>
      </c>
      <c r="B71" s="138">
        <f>Central!M30</f>
        <v>0</v>
      </c>
      <c r="C71" s="296"/>
      <c r="D71" s="296"/>
      <c r="E71" s="296"/>
      <c r="F71" s="296"/>
      <c r="G71" s="296"/>
      <c r="H71" s="296"/>
      <c r="I71" s="296"/>
      <c r="J71" s="296"/>
      <c r="K71" s="296"/>
      <c r="L71" s="296"/>
      <c r="M71" s="296"/>
      <c r="N71" s="296"/>
      <c r="O71" s="296"/>
      <c r="P71" s="296"/>
      <c r="Q71" s="296"/>
      <c r="R71" s="296"/>
      <c r="S71" s="296"/>
      <c r="T71" s="296"/>
      <c r="U71" s="296"/>
      <c r="V71" s="296"/>
      <c r="W71" s="296"/>
      <c r="X71" s="296"/>
      <c r="Y71" s="296"/>
      <c r="Z71" s="296"/>
      <c r="AA71" s="296"/>
      <c r="AB71" s="296"/>
      <c r="AC71" s="296"/>
      <c r="AD71" s="296"/>
      <c r="AE71" s="296"/>
      <c r="AF71" s="296"/>
      <c r="AG71" s="296"/>
      <c r="AH71" s="290">
        <f>ROUND(AI71/Central!$M$6,2)</f>
        <v>0</v>
      </c>
      <c r="AI71" s="239">
        <f t="shared" si="8"/>
        <v>0</v>
      </c>
      <c r="AJ71" s="150"/>
      <c r="AK71" s="99"/>
      <c r="AL71" s="99"/>
      <c r="AM71" s="99"/>
      <c r="AN71" s="99"/>
      <c r="AO71" s="99"/>
      <c r="AP71" s="99"/>
    </row>
    <row r="72" spans="1:42" ht="13.15" hidden="1" customHeight="1" outlineLevel="1" x14ac:dyDescent="0.2">
      <c r="A72" s="207" t="s">
        <v>55</v>
      </c>
      <c r="B72" s="138"/>
      <c r="C72" s="246" t="s">
        <v>42</v>
      </c>
      <c r="D72" s="246" t="s">
        <v>42</v>
      </c>
      <c r="E72" s="246" t="s">
        <v>42</v>
      </c>
      <c r="F72" s="246" t="s">
        <v>42</v>
      </c>
      <c r="G72" s="246" t="s">
        <v>42</v>
      </c>
      <c r="H72" s="246" t="s">
        <v>42</v>
      </c>
      <c r="I72" s="246" t="s">
        <v>42</v>
      </c>
      <c r="J72" s="246" t="s">
        <v>42</v>
      </c>
      <c r="K72" s="246" t="s">
        <v>42</v>
      </c>
      <c r="L72" s="246" t="s">
        <v>42</v>
      </c>
      <c r="M72" s="246" t="s">
        <v>42</v>
      </c>
      <c r="N72" s="246" t="s">
        <v>42</v>
      </c>
      <c r="O72" s="246" t="s">
        <v>42</v>
      </c>
      <c r="P72" s="246" t="s">
        <v>42</v>
      </c>
      <c r="Q72" s="246" t="s">
        <v>42</v>
      </c>
      <c r="R72" s="246" t="s">
        <v>42</v>
      </c>
      <c r="S72" s="246" t="s">
        <v>42</v>
      </c>
      <c r="T72" s="246" t="s">
        <v>42</v>
      </c>
      <c r="U72" s="246" t="s">
        <v>42</v>
      </c>
      <c r="V72" s="246" t="s">
        <v>42</v>
      </c>
      <c r="W72" s="246" t="s">
        <v>42</v>
      </c>
      <c r="X72" s="246" t="s">
        <v>42</v>
      </c>
      <c r="Y72" s="246" t="s">
        <v>42</v>
      </c>
      <c r="Z72" s="246" t="s">
        <v>42</v>
      </c>
      <c r="AA72" s="246" t="s">
        <v>42</v>
      </c>
      <c r="AB72" s="246" t="s">
        <v>42</v>
      </c>
      <c r="AC72" s="246" t="s">
        <v>42</v>
      </c>
      <c r="AD72" s="246" t="s">
        <v>42</v>
      </c>
      <c r="AE72" s="246" t="s">
        <v>42</v>
      </c>
      <c r="AF72" s="246" t="s">
        <v>42</v>
      </c>
      <c r="AG72" s="246" t="s">
        <v>42</v>
      </c>
      <c r="AH72" s="290">
        <f>ROUND(AI72/Central!$M$6,2)</f>
        <v>0</v>
      </c>
      <c r="AI72" s="222"/>
      <c r="AJ72" s="150"/>
      <c r="AK72" s="99"/>
      <c r="AL72" s="99"/>
      <c r="AM72" s="99"/>
      <c r="AN72" s="99"/>
      <c r="AO72" s="99"/>
      <c r="AP72" s="99"/>
    </row>
    <row r="73" spans="1:42" ht="13.15" customHeight="1" collapsed="1" x14ac:dyDescent="0.2">
      <c r="A73" s="144"/>
      <c r="B73" s="205"/>
      <c r="C73" s="247"/>
      <c r="D73" s="247"/>
      <c r="E73" s="247"/>
      <c r="F73" s="247"/>
      <c r="G73" s="247"/>
      <c r="H73" s="247"/>
      <c r="I73" s="247"/>
      <c r="J73" s="247"/>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90"/>
      <c r="AI73" s="230"/>
      <c r="AJ73" s="102"/>
      <c r="AK73" s="99"/>
      <c r="AL73" s="99"/>
      <c r="AM73" s="99"/>
      <c r="AN73" s="99"/>
      <c r="AO73" s="99"/>
      <c r="AP73" s="99"/>
    </row>
    <row r="74" spans="1:42" s="120" customFormat="1" ht="16.5" customHeight="1" x14ac:dyDescent="0.2">
      <c r="A74" s="312" t="str">
        <f>Central!E12</f>
        <v xml:space="preserve">Horizon Europe Project: - Nr: </v>
      </c>
      <c r="B74" s="313"/>
      <c r="C74" s="284">
        <f t="shared" ref="C74:AG74" si="9">SUM(C75:C103)</f>
        <v>0</v>
      </c>
      <c r="D74" s="284">
        <f t="shared" si="9"/>
        <v>0</v>
      </c>
      <c r="E74" s="284">
        <f t="shared" si="9"/>
        <v>0</v>
      </c>
      <c r="F74" s="284">
        <f t="shared" si="9"/>
        <v>0</v>
      </c>
      <c r="G74" s="284">
        <f t="shared" si="9"/>
        <v>0</v>
      </c>
      <c r="H74" s="284">
        <f t="shared" si="9"/>
        <v>0</v>
      </c>
      <c r="I74" s="284">
        <f t="shared" si="9"/>
        <v>0</v>
      </c>
      <c r="J74" s="284">
        <f t="shared" si="9"/>
        <v>0</v>
      </c>
      <c r="K74" s="284">
        <f t="shared" si="9"/>
        <v>0</v>
      </c>
      <c r="L74" s="284">
        <f t="shared" si="9"/>
        <v>0</v>
      </c>
      <c r="M74" s="284">
        <f t="shared" si="9"/>
        <v>0</v>
      </c>
      <c r="N74" s="284">
        <f t="shared" si="9"/>
        <v>0</v>
      </c>
      <c r="O74" s="284">
        <f t="shared" si="9"/>
        <v>0</v>
      </c>
      <c r="P74" s="284">
        <f t="shared" si="9"/>
        <v>0</v>
      </c>
      <c r="Q74" s="284">
        <f t="shared" si="9"/>
        <v>0</v>
      </c>
      <c r="R74" s="284">
        <f t="shared" si="9"/>
        <v>0</v>
      </c>
      <c r="S74" s="284">
        <f t="shared" si="9"/>
        <v>0</v>
      </c>
      <c r="T74" s="284">
        <f t="shared" si="9"/>
        <v>0</v>
      </c>
      <c r="U74" s="284">
        <f t="shared" si="9"/>
        <v>0</v>
      </c>
      <c r="V74" s="284">
        <f t="shared" si="9"/>
        <v>0</v>
      </c>
      <c r="W74" s="284">
        <f t="shared" si="9"/>
        <v>0</v>
      </c>
      <c r="X74" s="284">
        <f t="shared" si="9"/>
        <v>0</v>
      </c>
      <c r="Y74" s="284">
        <f t="shared" si="9"/>
        <v>0</v>
      </c>
      <c r="Z74" s="284">
        <f t="shared" si="9"/>
        <v>0</v>
      </c>
      <c r="AA74" s="284">
        <f t="shared" si="9"/>
        <v>0</v>
      </c>
      <c r="AB74" s="284">
        <f t="shared" si="9"/>
        <v>0</v>
      </c>
      <c r="AC74" s="284">
        <f t="shared" si="9"/>
        <v>0</v>
      </c>
      <c r="AD74" s="284">
        <f t="shared" si="9"/>
        <v>0</v>
      </c>
      <c r="AE74" s="284">
        <f t="shared" si="9"/>
        <v>0</v>
      </c>
      <c r="AF74" s="284">
        <f t="shared" si="9"/>
        <v>0</v>
      </c>
      <c r="AG74" s="285">
        <f t="shared" si="9"/>
        <v>0</v>
      </c>
      <c r="AH74" s="290">
        <f>SUM(AH75:AH103)</f>
        <v>0</v>
      </c>
      <c r="AI74" s="242"/>
      <c r="AJ74" s="149"/>
    </row>
    <row r="75" spans="1:42" ht="13.15" customHeight="1" x14ac:dyDescent="0.2">
      <c r="A75" s="136" t="str">
        <f>Central!E16</f>
        <v>-</v>
      </c>
      <c r="B75" s="206">
        <f>Central!Q16</f>
        <v>0</v>
      </c>
      <c r="C75" s="296"/>
      <c r="D75" s="296"/>
      <c r="E75" s="296"/>
      <c r="F75" s="296"/>
      <c r="G75" s="296"/>
      <c r="H75" s="296"/>
      <c r="I75" s="296"/>
      <c r="J75" s="296"/>
      <c r="K75" s="296"/>
      <c r="L75" s="296"/>
      <c r="M75" s="296"/>
      <c r="N75" s="296"/>
      <c r="O75" s="296"/>
      <c r="P75" s="296"/>
      <c r="Q75" s="296"/>
      <c r="R75" s="296"/>
      <c r="S75" s="296"/>
      <c r="T75" s="296"/>
      <c r="U75" s="296"/>
      <c r="V75" s="296"/>
      <c r="W75" s="296"/>
      <c r="X75" s="296"/>
      <c r="Y75" s="296"/>
      <c r="Z75" s="296"/>
      <c r="AA75" s="296"/>
      <c r="AB75" s="296"/>
      <c r="AC75" s="296"/>
      <c r="AD75" s="296"/>
      <c r="AE75" s="296"/>
      <c r="AF75" s="296"/>
      <c r="AG75" s="296"/>
      <c r="AH75" s="290">
        <f>ROUND(AI75/Central!$M$6,2)</f>
        <v>0</v>
      </c>
      <c r="AI75" s="239">
        <f t="shared" ref="AI75:AI103" si="10">SUM(C75:AG75)</f>
        <v>0</v>
      </c>
      <c r="AJ75" s="150"/>
      <c r="AK75" s="99"/>
      <c r="AL75" s="99"/>
      <c r="AM75" s="99"/>
      <c r="AN75" s="99"/>
      <c r="AO75" s="99"/>
      <c r="AP75" s="99"/>
    </row>
    <row r="76" spans="1:42" ht="13.15" hidden="1" customHeight="1" outlineLevel="1" x14ac:dyDescent="0.2">
      <c r="A76" s="207" t="s">
        <v>55</v>
      </c>
      <c r="B76" s="138"/>
      <c r="C76" s="296"/>
      <c r="D76" s="296"/>
      <c r="E76" s="296"/>
      <c r="F76" s="296"/>
      <c r="G76" s="296"/>
      <c r="H76" s="296"/>
      <c r="I76" s="296"/>
      <c r="J76" s="296"/>
      <c r="K76" s="296"/>
      <c r="L76" s="296"/>
      <c r="M76" s="296"/>
      <c r="N76" s="296"/>
      <c r="O76" s="296"/>
      <c r="P76" s="296"/>
      <c r="Q76" s="296"/>
      <c r="R76" s="296"/>
      <c r="S76" s="296"/>
      <c r="T76" s="296"/>
      <c r="U76" s="296"/>
      <c r="V76" s="296"/>
      <c r="W76" s="296"/>
      <c r="X76" s="296"/>
      <c r="Y76" s="296"/>
      <c r="Z76" s="296"/>
      <c r="AA76" s="296"/>
      <c r="AB76" s="296"/>
      <c r="AC76" s="296"/>
      <c r="AD76" s="296"/>
      <c r="AE76" s="296"/>
      <c r="AF76" s="296"/>
      <c r="AG76" s="296" t="s">
        <v>42</v>
      </c>
      <c r="AH76" s="290">
        <f>ROUND(AI76/Central!$M$6,2)</f>
        <v>0</v>
      </c>
      <c r="AI76" s="239">
        <f t="shared" si="10"/>
        <v>0</v>
      </c>
      <c r="AJ76" s="150"/>
      <c r="AK76" s="99"/>
      <c r="AL76" s="99"/>
      <c r="AM76" s="99"/>
      <c r="AN76" s="99"/>
      <c r="AO76" s="99"/>
      <c r="AP76" s="99"/>
    </row>
    <row r="77" spans="1:42" ht="13.15" customHeight="1" collapsed="1" x14ac:dyDescent="0.2">
      <c r="A77" s="136" t="str">
        <f>Central!E17</f>
        <v>-</v>
      </c>
      <c r="B77" s="206">
        <f>Central!Q17</f>
        <v>0</v>
      </c>
      <c r="C77" s="296"/>
      <c r="D77" s="296"/>
      <c r="E77" s="296"/>
      <c r="F77" s="296"/>
      <c r="G77" s="296"/>
      <c r="H77" s="296"/>
      <c r="I77" s="296"/>
      <c r="J77" s="296"/>
      <c r="K77" s="296"/>
      <c r="L77" s="296"/>
      <c r="M77" s="296"/>
      <c r="N77" s="296"/>
      <c r="O77" s="296"/>
      <c r="P77" s="296"/>
      <c r="Q77" s="296"/>
      <c r="R77" s="296"/>
      <c r="S77" s="296"/>
      <c r="T77" s="296"/>
      <c r="U77" s="296"/>
      <c r="V77" s="296"/>
      <c r="W77" s="296"/>
      <c r="X77" s="296"/>
      <c r="Y77" s="296"/>
      <c r="Z77" s="296"/>
      <c r="AA77" s="296"/>
      <c r="AB77" s="296"/>
      <c r="AC77" s="296"/>
      <c r="AD77" s="296"/>
      <c r="AE77" s="296"/>
      <c r="AF77" s="296"/>
      <c r="AG77" s="296"/>
      <c r="AH77" s="290">
        <f>ROUND(AI77/Central!$M$6,2)</f>
        <v>0</v>
      </c>
      <c r="AI77" s="239">
        <f t="shared" si="10"/>
        <v>0</v>
      </c>
      <c r="AJ77" s="150"/>
      <c r="AK77" s="99"/>
      <c r="AL77" s="99"/>
      <c r="AM77" s="99"/>
      <c r="AN77" s="99"/>
      <c r="AO77" s="99"/>
      <c r="AP77" s="99"/>
    </row>
    <row r="78" spans="1:42" ht="13.15" hidden="1" customHeight="1" outlineLevel="1" x14ac:dyDescent="0.2">
      <c r="A78" s="207" t="s">
        <v>55</v>
      </c>
      <c r="B78" s="138"/>
      <c r="C78" s="296"/>
      <c r="D78" s="296"/>
      <c r="E78" s="296"/>
      <c r="F78" s="296"/>
      <c r="G78" s="296"/>
      <c r="H78" s="296"/>
      <c r="I78" s="296"/>
      <c r="J78" s="296"/>
      <c r="K78" s="296"/>
      <c r="L78" s="296"/>
      <c r="M78" s="296"/>
      <c r="N78" s="296"/>
      <c r="O78" s="296"/>
      <c r="P78" s="296"/>
      <c r="Q78" s="296"/>
      <c r="R78" s="296"/>
      <c r="S78" s="296"/>
      <c r="T78" s="296"/>
      <c r="U78" s="296"/>
      <c r="V78" s="296"/>
      <c r="W78" s="296"/>
      <c r="X78" s="296"/>
      <c r="Y78" s="296"/>
      <c r="Z78" s="296"/>
      <c r="AA78" s="296"/>
      <c r="AB78" s="296"/>
      <c r="AC78" s="296"/>
      <c r="AD78" s="296"/>
      <c r="AE78" s="296"/>
      <c r="AF78" s="296"/>
      <c r="AG78" s="296" t="s">
        <v>42</v>
      </c>
      <c r="AH78" s="290">
        <f>ROUND(AI78/Central!$M$6,2)</f>
        <v>0</v>
      </c>
      <c r="AI78" s="239">
        <f t="shared" si="10"/>
        <v>0</v>
      </c>
      <c r="AJ78" s="150"/>
      <c r="AK78" s="99"/>
      <c r="AL78" s="99"/>
      <c r="AM78" s="99"/>
      <c r="AN78" s="99"/>
      <c r="AO78" s="99"/>
      <c r="AP78" s="99"/>
    </row>
    <row r="79" spans="1:42" ht="13.15" customHeight="1" collapsed="1" x14ac:dyDescent="0.2">
      <c r="A79" s="136" t="str">
        <f>Central!E18</f>
        <v>-</v>
      </c>
      <c r="B79" s="206">
        <f>Central!Q18</f>
        <v>0</v>
      </c>
      <c r="C79" s="296"/>
      <c r="D79" s="296"/>
      <c r="E79" s="296"/>
      <c r="F79" s="296"/>
      <c r="G79" s="296"/>
      <c r="H79" s="296"/>
      <c r="I79" s="296"/>
      <c r="J79" s="296"/>
      <c r="K79" s="296"/>
      <c r="L79" s="296"/>
      <c r="M79" s="296"/>
      <c r="N79" s="296"/>
      <c r="O79" s="296"/>
      <c r="P79" s="296"/>
      <c r="Q79" s="296"/>
      <c r="R79" s="296"/>
      <c r="S79" s="296"/>
      <c r="T79" s="296"/>
      <c r="U79" s="296"/>
      <c r="V79" s="296"/>
      <c r="W79" s="296"/>
      <c r="X79" s="296"/>
      <c r="Y79" s="296"/>
      <c r="Z79" s="296"/>
      <c r="AA79" s="296"/>
      <c r="AB79" s="296"/>
      <c r="AC79" s="296"/>
      <c r="AD79" s="296"/>
      <c r="AE79" s="296"/>
      <c r="AF79" s="296"/>
      <c r="AG79" s="296"/>
      <c r="AH79" s="290">
        <f>ROUND(AI79/Central!$M$6,2)</f>
        <v>0</v>
      </c>
      <c r="AI79" s="239">
        <f t="shared" si="10"/>
        <v>0</v>
      </c>
      <c r="AJ79" s="150"/>
      <c r="AK79" s="99"/>
      <c r="AL79" s="99"/>
      <c r="AM79" s="99"/>
      <c r="AN79" s="99"/>
      <c r="AO79" s="99"/>
      <c r="AP79" s="99"/>
    </row>
    <row r="80" spans="1:42" ht="13.15" hidden="1" customHeight="1" outlineLevel="1" x14ac:dyDescent="0.2">
      <c r="A80" s="207" t="s">
        <v>55</v>
      </c>
      <c r="B80" s="138"/>
      <c r="C80" s="296"/>
      <c r="D80" s="296"/>
      <c r="E80" s="296"/>
      <c r="F80" s="296"/>
      <c r="G80" s="296"/>
      <c r="H80" s="296"/>
      <c r="I80" s="296"/>
      <c r="J80" s="296"/>
      <c r="K80" s="296"/>
      <c r="L80" s="296"/>
      <c r="M80" s="296"/>
      <c r="N80" s="296"/>
      <c r="O80" s="296"/>
      <c r="P80" s="296"/>
      <c r="Q80" s="296"/>
      <c r="R80" s="296"/>
      <c r="S80" s="296"/>
      <c r="T80" s="296"/>
      <c r="U80" s="296"/>
      <c r="V80" s="296"/>
      <c r="W80" s="296"/>
      <c r="X80" s="296"/>
      <c r="Y80" s="296"/>
      <c r="Z80" s="296"/>
      <c r="AA80" s="296"/>
      <c r="AB80" s="296"/>
      <c r="AC80" s="296"/>
      <c r="AD80" s="296"/>
      <c r="AE80" s="296"/>
      <c r="AF80" s="296"/>
      <c r="AG80" s="296" t="s">
        <v>42</v>
      </c>
      <c r="AH80" s="290">
        <f>ROUND(AI80/Central!$M$6,2)</f>
        <v>0</v>
      </c>
      <c r="AI80" s="239">
        <f t="shared" si="10"/>
        <v>0</v>
      </c>
      <c r="AJ80" s="150"/>
      <c r="AK80" s="99"/>
      <c r="AL80" s="99"/>
      <c r="AM80" s="99"/>
      <c r="AN80" s="99"/>
      <c r="AO80" s="99"/>
      <c r="AP80" s="99"/>
    </row>
    <row r="81" spans="1:42" ht="13.15" customHeight="1" collapsed="1" x14ac:dyDescent="0.2">
      <c r="A81" s="136" t="str">
        <f>Central!E19</f>
        <v>-</v>
      </c>
      <c r="B81" s="206">
        <f>Central!Q19</f>
        <v>0</v>
      </c>
      <c r="C81" s="296"/>
      <c r="D81" s="296"/>
      <c r="E81" s="296"/>
      <c r="F81" s="296"/>
      <c r="G81" s="296"/>
      <c r="H81" s="296"/>
      <c r="I81" s="296"/>
      <c r="J81" s="296"/>
      <c r="K81" s="296"/>
      <c r="L81" s="296"/>
      <c r="M81" s="296"/>
      <c r="N81" s="296"/>
      <c r="O81" s="296"/>
      <c r="P81" s="296"/>
      <c r="Q81" s="296"/>
      <c r="R81" s="296"/>
      <c r="S81" s="296"/>
      <c r="T81" s="296"/>
      <c r="U81" s="296"/>
      <c r="V81" s="296"/>
      <c r="W81" s="296"/>
      <c r="X81" s="296"/>
      <c r="Y81" s="296"/>
      <c r="Z81" s="296"/>
      <c r="AA81" s="296"/>
      <c r="AB81" s="296"/>
      <c r="AC81" s="296"/>
      <c r="AD81" s="296"/>
      <c r="AE81" s="296"/>
      <c r="AF81" s="296"/>
      <c r="AG81" s="296"/>
      <c r="AH81" s="290">
        <f>ROUND(AI81/Central!$M$6,2)</f>
        <v>0</v>
      </c>
      <c r="AI81" s="239">
        <f t="shared" si="10"/>
        <v>0</v>
      </c>
      <c r="AJ81" s="150"/>
      <c r="AK81" s="99"/>
      <c r="AL81" s="99"/>
      <c r="AM81" s="99"/>
      <c r="AN81" s="99"/>
      <c r="AO81" s="99"/>
      <c r="AP81" s="99"/>
    </row>
    <row r="82" spans="1:42" ht="13.15" hidden="1" customHeight="1" outlineLevel="1" x14ac:dyDescent="0.2">
      <c r="A82" s="207" t="s">
        <v>55</v>
      </c>
      <c r="B82" s="138"/>
      <c r="C82" s="296"/>
      <c r="D82" s="296"/>
      <c r="E82" s="296"/>
      <c r="F82" s="296"/>
      <c r="G82" s="296"/>
      <c r="H82" s="296"/>
      <c r="I82" s="296"/>
      <c r="J82" s="296"/>
      <c r="K82" s="296"/>
      <c r="L82" s="296"/>
      <c r="M82" s="296"/>
      <c r="N82" s="296"/>
      <c r="O82" s="296"/>
      <c r="P82" s="296"/>
      <c r="Q82" s="296"/>
      <c r="R82" s="296"/>
      <c r="S82" s="296"/>
      <c r="T82" s="296"/>
      <c r="U82" s="296"/>
      <c r="V82" s="296"/>
      <c r="W82" s="296"/>
      <c r="X82" s="296"/>
      <c r="Y82" s="296"/>
      <c r="Z82" s="296"/>
      <c r="AA82" s="296"/>
      <c r="AB82" s="296"/>
      <c r="AC82" s="296"/>
      <c r="AD82" s="296"/>
      <c r="AE82" s="296"/>
      <c r="AF82" s="296"/>
      <c r="AG82" s="296" t="s">
        <v>42</v>
      </c>
      <c r="AH82" s="290">
        <f>ROUND(AI82/Central!$M$6,2)</f>
        <v>0</v>
      </c>
      <c r="AI82" s="239">
        <f t="shared" si="10"/>
        <v>0</v>
      </c>
      <c r="AJ82" s="150"/>
      <c r="AK82" s="99"/>
      <c r="AL82" s="99"/>
      <c r="AM82" s="99"/>
      <c r="AN82" s="99"/>
      <c r="AO82" s="99"/>
      <c r="AP82" s="99"/>
    </row>
    <row r="83" spans="1:42" ht="13.15" customHeight="1" collapsed="1" x14ac:dyDescent="0.2">
      <c r="A83" s="136" t="str">
        <f>Central!E20</f>
        <v>-</v>
      </c>
      <c r="B83" s="206">
        <f>Central!Q20</f>
        <v>0</v>
      </c>
      <c r="C83" s="296"/>
      <c r="D83" s="296"/>
      <c r="E83" s="296"/>
      <c r="F83" s="296"/>
      <c r="G83" s="296"/>
      <c r="H83" s="296"/>
      <c r="I83" s="296"/>
      <c r="J83" s="296"/>
      <c r="K83" s="296"/>
      <c r="L83" s="296"/>
      <c r="M83" s="296"/>
      <c r="N83" s="296"/>
      <c r="O83" s="296"/>
      <c r="P83" s="296"/>
      <c r="Q83" s="296"/>
      <c r="R83" s="296"/>
      <c r="S83" s="296"/>
      <c r="T83" s="296"/>
      <c r="U83" s="296"/>
      <c r="V83" s="296"/>
      <c r="W83" s="296"/>
      <c r="X83" s="296"/>
      <c r="Y83" s="296"/>
      <c r="Z83" s="296"/>
      <c r="AA83" s="296"/>
      <c r="AB83" s="296"/>
      <c r="AC83" s="296"/>
      <c r="AD83" s="296"/>
      <c r="AE83" s="296"/>
      <c r="AF83" s="296"/>
      <c r="AG83" s="296"/>
      <c r="AH83" s="290">
        <f>ROUND(AI83/Central!$M$6,2)</f>
        <v>0</v>
      </c>
      <c r="AI83" s="239">
        <f t="shared" si="10"/>
        <v>0</v>
      </c>
      <c r="AJ83" s="150"/>
      <c r="AK83" s="99"/>
      <c r="AL83" s="99"/>
      <c r="AM83" s="99"/>
      <c r="AN83" s="99"/>
      <c r="AO83" s="99"/>
      <c r="AP83" s="99"/>
    </row>
    <row r="84" spans="1:42" ht="13.15" hidden="1" customHeight="1" outlineLevel="1" x14ac:dyDescent="0.2">
      <c r="A84" s="207" t="s">
        <v>55</v>
      </c>
      <c r="B84" s="138"/>
      <c r="C84" s="296"/>
      <c r="D84" s="296"/>
      <c r="E84" s="296"/>
      <c r="F84" s="296"/>
      <c r="G84" s="296"/>
      <c r="H84" s="296"/>
      <c r="I84" s="296"/>
      <c r="J84" s="296"/>
      <c r="K84" s="296"/>
      <c r="L84" s="296"/>
      <c r="M84" s="296"/>
      <c r="N84" s="296"/>
      <c r="O84" s="296"/>
      <c r="P84" s="296"/>
      <c r="Q84" s="296"/>
      <c r="R84" s="296"/>
      <c r="S84" s="296"/>
      <c r="T84" s="296"/>
      <c r="U84" s="296"/>
      <c r="V84" s="296"/>
      <c r="W84" s="296"/>
      <c r="X84" s="296"/>
      <c r="Y84" s="296"/>
      <c r="Z84" s="296"/>
      <c r="AA84" s="296"/>
      <c r="AB84" s="296"/>
      <c r="AC84" s="296"/>
      <c r="AD84" s="296"/>
      <c r="AE84" s="296"/>
      <c r="AF84" s="296"/>
      <c r="AG84" s="296" t="s">
        <v>42</v>
      </c>
      <c r="AH84" s="290">
        <f>ROUND(AI84/Central!$M$6,2)</f>
        <v>0</v>
      </c>
      <c r="AI84" s="239">
        <f t="shared" si="10"/>
        <v>0</v>
      </c>
      <c r="AJ84" s="150"/>
      <c r="AK84" s="99"/>
      <c r="AL84" s="99"/>
      <c r="AM84" s="99"/>
      <c r="AN84" s="99"/>
      <c r="AO84" s="99"/>
      <c r="AP84" s="99"/>
    </row>
    <row r="85" spans="1:42" ht="13.15" customHeight="1" collapsed="1" x14ac:dyDescent="0.2">
      <c r="A85" s="136" t="str">
        <f>Central!E21</f>
        <v>-</v>
      </c>
      <c r="B85" s="206">
        <f>Central!Q21</f>
        <v>0</v>
      </c>
      <c r="C85" s="296"/>
      <c r="D85" s="296"/>
      <c r="E85" s="296"/>
      <c r="F85" s="296"/>
      <c r="G85" s="296"/>
      <c r="H85" s="296"/>
      <c r="I85" s="296"/>
      <c r="J85" s="296"/>
      <c r="K85" s="296"/>
      <c r="L85" s="296"/>
      <c r="M85" s="296"/>
      <c r="N85" s="296"/>
      <c r="O85" s="296"/>
      <c r="P85" s="296"/>
      <c r="Q85" s="296"/>
      <c r="R85" s="296"/>
      <c r="S85" s="296"/>
      <c r="T85" s="296"/>
      <c r="U85" s="296"/>
      <c r="V85" s="296"/>
      <c r="W85" s="296"/>
      <c r="X85" s="296"/>
      <c r="Y85" s="296"/>
      <c r="Z85" s="296"/>
      <c r="AA85" s="296"/>
      <c r="AB85" s="296"/>
      <c r="AC85" s="296"/>
      <c r="AD85" s="296"/>
      <c r="AE85" s="296"/>
      <c r="AF85" s="296"/>
      <c r="AG85" s="296"/>
      <c r="AH85" s="290">
        <f>ROUND(AI85/Central!$M$6,2)</f>
        <v>0</v>
      </c>
      <c r="AI85" s="239">
        <f t="shared" si="10"/>
        <v>0</v>
      </c>
      <c r="AJ85" s="150"/>
      <c r="AK85" s="99"/>
      <c r="AL85" s="99"/>
      <c r="AM85" s="99"/>
      <c r="AN85" s="99"/>
      <c r="AO85" s="99"/>
      <c r="AP85" s="99"/>
    </row>
    <row r="86" spans="1:42" ht="13.15" hidden="1" customHeight="1" outlineLevel="1" x14ac:dyDescent="0.2">
      <c r="A86" s="207" t="s">
        <v>55</v>
      </c>
      <c r="B86" s="138"/>
      <c r="C86" s="296"/>
      <c r="D86" s="296"/>
      <c r="E86" s="296"/>
      <c r="F86" s="296"/>
      <c r="G86" s="296"/>
      <c r="H86" s="296"/>
      <c r="I86" s="296"/>
      <c r="J86" s="296"/>
      <c r="K86" s="296"/>
      <c r="L86" s="296"/>
      <c r="M86" s="296"/>
      <c r="N86" s="296"/>
      <c r="O86" s="296"/>
      <c r="P86" s="296"/>
      <c r="Q86" s="296"/>
      <c r="R86" s="296"/>
      <c r="S86" s="296"/>
      <c r="T86" s="296"/>
      <c r="U86" s="296"/>
      <c r="V86" s="296"/>
      <c r="W86" s="296"/>
      <c r="X86" s="296"/>
      <c r="Y86" s="296"/>
      <c r="Z86" s="296"/>
      <c r="AA86" s="296"/>
      <c r="AB86" s="296"/>
      <c r="AC86" s="296"/>
      <c r="AD86" s="296"/>
      <c r="AE86" s="296"/>
      <c r="AF86" s="296"/>
      <c r="AG86" s="296" t="s">
        <v>42</v>
      </c>
      <c r="AH86" s="290">
        <f>ROUND(AI86/Central!$M$6,2)</f>
        <v>0</v>
      </c>
      <c r="AI86" s="239">
        <f t="shared" si="10"/>
        <v>0</v>
      </c>
      <c r="AJ86" s="150"/>
      <c r="AK86" s="99"/>
      <c r="AL86" s="99"/>
      <c r="AM86" s="99"/>
      <c r="AN86" s="99"/>
      <c r="AO86" s="99"/>
      <c r="AP86" s="99"/>
    </row>
    <row r="87" spans="1:42" ht="13.15" customHeight="1" collapsed="1" x14ac:dyDescent="0.2">
      <c r="A87" s="136" t="str">
        <f>Central!E22</f>
        <v>-</v>
      </c>
      <c r="B87" s="206">
        <f>Central!Q22</f>
        <v>0</v>
      </c>
      <c r="C87" s="296"/>
      <c r="D87" s="296"/>
      <c r="E87" s="296"/>
      <c r="F87" s="296"/>
      <c r="G87" s="296"/>
      <c r="H87" s="296"/>
      <c r="I87" s="296"/>
      <c r="J87" s="296"/>
      <c r="K87" s="296"/>
      <c r="L87" s="296"/>
      <c r="M87" s="296"/>
      <c r="N87" s="296"/>
      <c r="O87" s="296"/>
      <c r="P87" s="296"/>
      <c r="Q87" s="296"/>
      <c r="R87" s="296"/>
      <c r="S87" s="296"/>
      <c r="T87" s="296"/>
      <c r="U87" s="296"/>
      <c r="V87" s="296"/>
      <c r="W87" s="296"/>
      <c r="X87" s="296"/>
      <c r="Y87" s="296"/>
      <c r="Z87" s="296"/>
      <c r="AA87" s="296"/>
      <c r="AB87" s="296"/>
      <c r="AC87" s="296"/>
      <c r="AD87" s="296"/>
      <c r="AE87" s="296"/>
      <c r="AF87" s="296"/>
      <c r="AG87" s="296"/>
      <c r="AH87" s="290">
        <f>ROUND(AI87/Central!$M$6,2)</f>
        <v>0</v>
      </c>
      <c r="AI87" s="239">
        <f t="shared" si="10"/>
        <v>0</v>
      </c>
      <c r="AJ87" s="150"/>
      <c r="AK87" s="99"/>
      <c r="AL87" s="99"/>
      <c r="AM87" s="99"/>
      <c r="AN87" s="99"/>
      <c r="AO87" s="99"/>
      <c r="AP87" s="99"/>
    </row>
    <row r="88" spans="1:42" ht="13.15" hidden="1" customHeight="1" outlineLevel="1" x14ac:dyDescent="0.2">
      <c r="A88" s="207" t="s">
        <v>55</v>
      </c>
      <c r="B88" s="138"/>
      <c r="C88" s="296"/>
      <c r="D88" s="296"/>
      <c r="E88" s="296"/>
      <c r="F88" s="296"/>
      <c r="G88" s="296"/>
      <c r="H88" s="296"/>
      <c r="I88" s="296"/>
      <c r="J88" s="296"/>
      <c r="K88" s="296"/>
      <c r="L88" s="296"/>
      <c r="M88" s="296"/>
      <c r="N88" s="296"/>
      <c r="O88" s="296"/>
      <c r="P88" s="296"/>
      <c r="Q88" s="296"/>
      <c r="R88" s="296"/>
      <c r="S88" s="296"/>
      <c r="T88" s="296"/>
      <c r="U88" s="296"/>
      <c r="V88" s="296"/>
      <c r="W88" s="296"/>
      <c r="X88" s="296"/>
      <c r="Y88" s="296"/>
      <c r="Z88" s="296"/>
      <c r="AA88" s="296"/>
      <c r="AB88" s="296"/>
      <c r="AC88" s="296"/>
      <c r="AD88" s="296"/>
      <c r="AE88" s="296"/>
      <c r="AF88" s="296"/>
      <c r="AG88" s="296" t="s">
        <v>42</v>
      </c>
      <c r="AH88" s="290">
        <f>ROUND(AI88/Central!$M$6,2)</f>
        <v>0</v>
      </c>
      <c r="AI88" s="239">
        <f t="shared" si="10"/>
        <v>0</v>
      </c>
      <c r="AJ88" s="150"/>
      <c r="AK88" s="99"/>
      <c r="AL88" s="99"/>
      <c r="AM88" s="99"/>
      <c r="AN88" s="99"/>
      <c r="AO88" s="99"/>
      <c r="AP88" s="99"/>
    </row>
    <row r="89" spans="1:42" ht="13.15" customHeight="1" collapsed="1" x14ac:dyDescent="0.2">
      <c r="A89" s="136" t="str">
        <f>Central!E23</f>
        <v>-</v>
      </c>
      <c r="B89" s="206">
        <f>Central!Q23</f>
        <v>0</v>
      </c>
      <c r="C89" s="296"/>
      <c r="D89" s="296"/>
      <c r="E89" s="296"/>
      <c r="F89" s="296"/>
      <c r="G89" s="296"/>
      <c r="H89" s="296"/>
      <c r="I89" s="296"/>
      <c r="J89" s="296"/>
      <c r="K89" s="296"/>
      <c r="L89" s="296"/>
      <c r="M89" s="296"/>
      <c r="N89" s="296"/>
      <c r="O89" s="296"/>
      <c r="P89" s="296"/>
      <c r="Q89" s="296"/>
      <c r="R89" s="296"/>
      <c r="S89" s="296"/>
      <c r="T89" s="296"/>
      <c r="U89" s="296"/>
      <c r="V89" s="296"/>
      <c r="W89" s="296"/>
      <c r="X89" s="296"/>
      <c r="Y89" s="296"/>
      <c r="Z89" s="296"/>
      <c r="AA89" s="296"/>
      <c r="AB89" s="296"/>
      <c r="AC89" s="296"/>
      <c r="AD89" s="296"/>
      <c r="AE89" s="296"/>
      <c r="AF89" s="296"/>
      <c r="AG89" s="296"/>
      <c r="AH89" s="290">
        <f>ROUND(AI89/Central!$M$6,2)</f>
        <v>0</v>
      </c>
      <c r="AI89" s="239">
        <f t="shared" si="10"/>
        <v>0</v>
      </c>
      <c r="AJ89" s="150"/>
      <c r="AK89" s="99"/>
      <c r="AL89" s="99"/>
      <c r="AM89" s="99"/>
      <c r="AN89" s="99"/>
      <c r="AO89" s="99"/>
      <c r="AP89" s="99"/>
    </row>
    <row r="90" spans="1:42" ht="13.15" hidden="1" customHeight="1" outlineLevel="1" x14ac:dyDescent="0.2">
      <c r="A90" s="207" t="s">
        <v>55</v>
      </c>
      <c r="B90" s="138"/>
      <c r="C90" s="296"/>
      <c r="D90" s="296"/>
      <c r="E90" s="296"/>
      <c r="F90" s="296"/>
      <c r="G90" s="296"/>
      <c r="H90" s="296"/>
      <c r="I90" s="296"/>
      <c r="J90" s="296"/>
      <c r="K90" s="296"/>
      <c r="L90" s="296"/>
      <c r="M90" s="296"/>
      <c r="N90" s="296"/>
      <c r="O90" s="296"/>
      <c r="P90" s="296"/>
      <c r="Q90" s="296"/>
      <c r="R90" s="296"/>
      <c r="S90" s="296"/>
      <c r="T90" s="296"/>
      <c r="U90" s="296"/>
      <c r="V90" s="296"/>
      <c r="W90" s="296"/>
      <c r="X90" s="296"/>
      <c r="Y90" s="296"/>
      <c r="Z90" s="296"/>
      <c r="AA90" s="296"/>
      <c r="AB90" s="296"/>
      <c r="AC90" s="296"/>
      <c r="AD90" s="296"/>
      <c r="AE90" s="296"/>
      <c r="AF90" s="296"/>
      <c r="AG90" s="296" t="s">
        <v>42</v>
      </c>
      <c r="AH90" s="290">
        <f>ROUND(AI90/Central!$M$6,2)</f>
        <v>0</v>
      </c>
      <c r="AI90" s="239">
        <f t="shared" si="10"/>
        <v>0</v>
      </c>
      <c r="AJ90" s="150"/>
      <c r="AK90" s="99"/>
      <c r="AL90" s="99"/>
      <c r="AM90" s="99"/>
      <c r="AN90" s="99"/>
      <c r="AO90" s="99"/>
      <c r="AP90" s="99"/>
    </row>
    <row r="91" spans="1:42" ht="13.15" customHeight="1" collapsed="1" x14ac:dyDescent="0.2">
      <c r="A91" s="136" t="str">
        <f>Central!E24</f>
        <v>-</v>
      </c>
      <c r="B91" s="206">
        <f>Central!Q24</f>
        <v>0</v>
      </c>
      <c r="C91" s="296"/>
      <c r="D91" s="296"/>
      <c r="E91" s="296"/>
      <c r="F91" s="296"/>
      <c r="G91" s="296"/>
      <c r="H91" s="296"/>
      <c r="I91" s="296"/>
      <c r="J91" s="296"/>
      <c r="K91" s="296"/>
      <c r="L91" s="296"/>
      <c r="M91" s="296"/>
      <c r="N91" s="296"/>
      <c r="O91" s="296"/>
      <c r="P91" s="296"/>
      <c r="Q91" s="296"/>
      <c r="R91" s="296"/>
      <c r="S91" s="296"/>
      <c r="T91" s="296"/>
      <c r="U91" s="296"/>
      <c r="V91" s="296"/>
      <c r="W91" s="296"/>
      <c r="X91" s="296"/>
      <c r="Y91" s="296"/>
      <c r="Z91" s="296"/>
      <c r="AA91" s="296"/>
      <c r="AB91" s="296"/>
      <c r="AC91" s="296"/>
      <c r="AD91" s="296"/>
      <c r="AE91" s="296"/>
      <c r="AF91" s="296"/>
      <c r="AG91" s="296"/>
      <c r="AH91" s="290">
        <f>ROUND(AI91/Central!$M$6,2)</f>
        <v>0</v>
      </c>
      <c r="AI91" s="239">
        <f t="shared" si="10"/>
        <v>0</v>
      </c>
      <c r="AJ91" s="150"/>
      <c r="AK91" s="99"/>
      <c r="AL91" s="99"/>
      <c r="AM91" s="99"/>
      <c r="AN91" s="99"/>
      <c r="AO91" s="99"/>
      <c r="AP91" s="99"/>
    </row>
    <row r="92" spans="1:42" ht="13.15" hidden="1" customHeight="1" outlineLevel="1" x14ac:dyDescent="0.2">
      <c r="A92" s="207" t="s">
        <v>55</v>
      </c>
      <c r="B92" s="138"/>
      <c r="C92" s="296" t="s">
        <v>42</v>
      </c>
      <c r="D92" s="296" t="s">
        <v>42</v>
      </c>
      <c r="E92" s="296" t="s">
        <v>42</v>
      </c>
      <c r="F92" s="296" t="s">
        <v>42</v>
      </c>
      <c r="G92" s="296" t="s">
        <v>42</v>
      </c>
      <c r="H92" s="296" t="s">
        <v>42</v>
      </c>
      <c r="I92" s="296" t="s">
        <v>42</v>
      </c>
      <c r="J92" s="296" t="s">
        <v>42</v>
      </c>
      <c r="K92" s="296" t="s">
        <v>42</v>
      </c>
      <c r="L92" s="296" t="s">
        <v>42</v>
      </c>
      <c r="M92" s="296" t="s">
        <v>42</v>
      </c>
      <c r="N92" s="296" t="s">
        <v>42</v>
      </c>
      <c r="O92" s="296" t="s">
        <v>42</v>
      </c>
      <c r="P92" s="296" t="s">
        <v>42</v>
      </c>
      <c r="Q92" s="296" t="s">
        <v>42</v>
      </c>
      <c r="R92" s="296" t="s">
        <v>42</v>
      </c>
      <c r="S92" s="296" t="s">
        <v>42</v>
      </c>
      <c r="T92" s="296" t="s">
        <v>42</v>
      </c>
      <c r="U92" s="296" t="s">
        <v>42</v>
      </c>
      <c r="V92" s="296" t="s">
        <v>42</v>
      </c>
      <c r="W92" s="296" t="s">
        <v>42</v>
      </c>
      <c r="X92" s="296" t="s">
        <v>42</v>
      </c>
      <c r="Y92" s="296" t="s">
        <v>42</v>
      </c>
      <c r="Z92" s="296" t="s">
        <v>42</v>
      </c>
      <c r="AA92" s="296" t="s">
        <v>42</v>
      </c>
      <c r="AB92" s="296" t="s">
        <v>42</v>
      </c>
      <c r="AC92" s="296" t="s">
        <v>42</v>
      </c>
      <c r="AD92" s="296" t="s">
        <v>42</v>
      </c>
      <c r="AE92" s="296" t="s">
        <v>42</v>
      </c>
      <c r="AF92" s="296" t="s">
        <v>42</v>
      </c>
      <c r="AG92" s="296" t="s">
        <v>42</v>
      </c>
      <c r="AH92" s="290">
        <f>ROUND(AI92/Central!$M$6,2)</f>
        <v>0</v>
      </c>
      <c r="AI92" s="239">
        <f t="shared" si="10"/>
        <v>0</v>
      </c>
      <c r="AJ92" s="150"/>
      <c r="AK92" s="99"/>
      <c r="AL92" s="99"/>
      <c r="AM92" s="99"/>
      <c r="AN92" s="99"/>
      <c r="AO92" s="99"/>
      <c r="AP92" s="99"/>
    </row>
    <row r="93" spans="1:42" ht="13.15" customHeight="1" collapsed="1" x14ac:dyDescent="0.2">
      <c r="A93" s="136" t="str">
        <f>Central!E25</f>
        <v>-</v>
      </c>
      <c r="B93" s="206">
        <f>Central!Q25</f>
        <v>0</v>
      </c>
      <c r="C93" s="296"/>
      <c r="D93" s="296"/>
      <c r="E93" s="296"/>
      <c r="F93" s="296"/>
      <c r="G93" s="296"/>
      <c r="H93" s="296"/>
      <c r="I93" s="296"/>
      <c r="J93" s="296"/>
      <c r="K93" s="296"/>
      <c r="L93" s="296"/>
      <c r="M93" s="296"/>
      <c r="N93" s="296"/>
      <c r="O93" s="296"/>
      <c r="P93" s="296"/>
      <c r="Q93" s="296"/>
      <c r="R93" s="296"/>
      <c r="S93" s="296"/>
      <c r="T93" s="296"/>
      <c r="U93" s="296"/>
      <c r="V93" s="296"/>
      <c r="W93" s="296"/>
      <c r="X93" s="296"/>
      <c r="Y93" s="296"/>
      <c r="Z93" s="296"/>
      <c r="AA93" s="296"/>
      <c r="AB93" s="296"/>
      <c r="AC93" s="296"/>
      <c r="AD93" s="296"/>
      <c r="AE93" s="296"/>
      <c r="AF93" s="296"/>
      <c r="AG93" s="296"/>
      <c r="AH93" s="290">
        <f>ROUND(AI93/Central!$M$6,2)</f>
        <v>0</v>
      </c>
      <c r="AI93" s="239">
        <f t="shared" si="10"/>
        <v>0</v>
      </c>
      <c r="AJ93" s="150"/>
      <c r="AK93" s="99"/>
      <c r="AL93" s="99"/>
      <c r="AM93" s="99"/>
      <c r="AN93" s="99"/>
      <c r="AO93" s="99"/>
      <c r="AP93" s="99"/>
    </row>
    <row r="94" spans="1:42" ht="13.15" hidden="1" customHeight="1" outlineLevel="1" x14ac:dyDescent="0.2">
      <c r="A94" s="207" t="s">
        <v>55</v>
      </c>
      <c r="B94" s="138"/>
      <c r="C94" s="296" t="s">
        <v>42</v>
      </c>
      <c r="D94" s="296" t="s">
        <v>42</v>
      </c>
      <c r="E94" s="296" t="s">
        <v>42</v>
      </c>
      <c r="F94" s="296" t="s">
        <v>42</v>
      </c>
      <c r="G94" s="296" t="s">
        <v>42</v>
      </c>
      <c r="H94" s="296" t="s">
        <v>42</v>
      </c>
      <c r="I94" s="296" t="s">
        <v>42</v>
      </c>
      <c r="J94" s="296" t="s">
        <v>42</v>
      </c>
      <c r="K94" s="296" t="s">
        <v>42</v>
      </c>
      <c r="L94" s="296" t="s">
        <v>42</v>
      </c>
      <c r="M94" s="296" t="s">
        <v>42</v>
      </c>
      <c r="N94" s="296" t="s">
        <v>42</v>
      </c>
      <c r="O94" s="296" t="s">
        <v>42</v>
      </c>
      <c r="P94" s="296" t="s">
        <v>42</v>
      </c>
      <c r="Q94" s="296" t="s">
        <v>42</v>
      </c>
      <c r="R94" s="296" t="s">
        <v>42</v>
      </c>
      <c r="S94" s="296" t="s">
        <v>42</v>
      </c>
      <c r="T94" s="296" t="s">
        <v>42</v>
      </c>
      <c r="U94" s="296" t="s">
        <v>42</v>
      </c>
      <c r="V94" s="296" t="s">
        <v>42</v>
      </c>
      <c r="W94" s="296" t="s">
        <v>42</v>
      </c>
      <c r="X94" s="296" t="s">
        <v>42</v>
      </c>
      <c r="Y94" s="296" t="s">
        <v>42</v>
      </c>
      <c r="Z94" s="296" t="s">
        <v>42</v>
      </c>
      <c r="AA94" s="296" t="s">
        <v>42</v>
      </c>
      <c r="AB94" s="296" t="s">
        <v>42</v>
      </c>
      <c r="AC94" s="296" t="s">
        <v>42</v>
      </c>
      <c r="AD94" s="296" t="s">
        <v>42</v>
      </c>
      <c r="AE94" s="296" t="s">
        <v>42</v>
      </c>
      <c r="AF94" s="296" t="s">
        <v>42</v>
      </c>
      <c r="AG94" s="296" t="s">
        <v>42</v>
      </c>
      <c r="AH94" s="290">
        <f>ROUND(AI94/Central!$M$6,2)</f>
        <v>0</v>
      </c>
      <c r="AI94" s="239">
        <f t="shared" si="10"/>
        <v>0</v>
      </c>
      <c r="AJ94" s="150"/>
      <c r="AK94" s="99"/>
      <c r="AL94" s="99"/>
      <c r="AM94" s="99"/>
      <c r="AN94" s="99"/>
      <c r="AO94" s="99"/>
      <c r="AP94" s="99"/>
    </row>
    <row r="95" spans="1:42" ht="13.15" customHeight="1" collapsed="1" x14ac:dyDescent="0.2">
      <c r="A95" s="136" t="str">
        <f>Central!E26</f>
        <v>-</v>
      </c>
      <c r="B95" s="206">
        <f>Central!Q26</f>
        <v>0</v>
      </c>
      <c r="C95" s="296"/>
      <c r="D95" s="296"/>
      <c r="E95" s="296"/>
      <c r="F95" s="296"/>
      <c r="G95" s="296"/>
      <c r="H95" s="296"/>
      <c r="I95" s="296"/>
      <c r="J95" s="296"/>
      <c r="K95" s="296"/>
      <c r="L95" s="296"/>
      <c r="M95" s="296"/>
      <c r="N95" s="296"/>
      <c r="O95" s="296"/>
      <c r="P95" s="296"/>
      <c r="Q95" s="296"/>
      <c r="R95" s="296"/>
      <c r="S95" s="296"/>
      <c r="T95" s="296"/>
      <c r="U95" s="296"/>
      <c r="V95" s="296"/>
      <c r="W95" s="296"/>
      <c r="X95" s="296"/>
      <c r="Y95" s="296"/>
      <c r="Z95" s="296"/>
      <c r="AA95" s="296"/>
      <c r="AB95" s="296"/>
      <c r="AC95" s="296"/>
      <c r="AD95" s="296"/>
      <c r="AE95" s="296"/>
      <c r="AF95" s="296"/>
      <c r="AG95" s="296"/>
      <c r="AH95" s="290">
        <f>ROUND(AI95/Central!$M$6,2)</f>
        <v>0</v>
      </c>
      <c r="AI95" s="239">
        <f t="shared" si="10"/>
        <v>0</v>
      </c>
      <c r="AJ95" s="150"/>
      <c r="AK95" s="99"/>
      <c r="AL95" s="99"/>
      <c r="AM95" s="99"/>
      <c r="AN95" s="99"/>
      <c r="AO95" s="99"/>
      <c r="AP95" s="99"/>
    </row>
    <row r="96" spans="1:42" ht="13.15" hidden="1" customHeight="1" outlineLevel="1" x14ac:dyDescent="0.2">
      <c r="A96" s="207" t="s">
        <v>55</v>
      </c>
      <c r="B96" s="138"/>
      <c r="C96" s="296" t="s">
        <v>42</v>
      </c>
      <c r="D96" s="296" t="s">
        <v>42</v>
      </c>
      <c r="E96" s="296" t="s">
        <v>42</v>
      </c>
      <c r="F96" s="296" t="s">
        <v>42</v>
      </c>
      <c r="G96" s="296" t="s">
        <v>42</v>
      </c>
      <c r="H96" s="296" t="s">
        <v>42</v>
      </c>
      <c r="I96" s="296" t="s">
        <v>42</v>
      </c>
      <c r="J96" s="296" t="s">
        <v>42</v>
      </c>
      <c r="K96" s="296" t="s">
        <v>42</v>
      </c>
      <c r="L96" s="296" t="s">
        <v>42</v>
      </c>
      <c r="M96" s="296" t="s">
        <v>42</v>
      </c>
      <c r="N96" s="296" t="s">
        <v>42</v>
      </c>
      <c r="O96" s="296" t="s">
        <v>42</v>
      </c>
      <c r="P96" s="296" t="s">
        <v>42</v>
      </c>
      <c r="Q96" s="296" t="s">
        <v>42</v>
      </c>
      <c r="R96" s="296" t="s">
        <v>42</v>
      </c>
      <c r="S96" s="296" t="s">
        <v>42</v>
      </c>
      <c r="T96" s="296" t="s">
        <v>42</v>
      </c>
      <c r="U96" s="296" t="s">
        <v>42</v>
      </c>
      <c r="V96" s="296" t="s">
        <v>42</v>
      </c>
      <c r="W96" s="296" t="s">
        <v>42</v>
      </c>
      <c r="X96" s="296" t="s">
        <v>42</v>
      </c>
      <c r="Y96" s="296" t="s">
        <v>42</v>
      </c>
      <c r="Z96" s="296" t="s">
        <v>42</v>
      </c>
      <c r="AA96" s="296" t="s">
        <v>42</v>
      </c>
      <c r="AB96" s="296" t="s">
        <v>42</v>
      </c>
      <c r="AC96" s="296" t="s">
        <v>42</v>
      </c>
      <c r="AD96" s="296" t="s">
        <v>42</v>
      </c>
      <c r="AE96" s="296" t="s">
        <v>42</v>
      </c>
      <c r="AF96" s="296" t="s">
        <v>42</v>
      </c>
      <c r="AG96" s="296" t="s">
        <v>42</v>
      </c>
      <c r="AH96" s="290">
        <f>ROUND(AI96/Central!$M$6,2)</f>
        <v>0</v>
      </c>
      <c r="AI96" s="239">
        <f t="shared" si="10"/>
        <v>0</v>
      </c>
      <c r="AJ96" s="150"/>
      <c r="AK96" s="99"/>
      <c r="AL96" s="99"/>
      <c r="AM96" s="99"/>
      <c r="AN96" s="99"/>
      <c r="AO96" s="99"/>
      <c r="AP96" s="99"/>
    </row>
    <row r="97" spans="1:42" ht="13.15" customHeight="1" collapsed="1" x14ac:dyDescent="0.2">
      <c r="A97" s="136" t="str">
        <f>Central!E27</f>
        <v>-</v>
      </c>
      <c r="B97" s="206">
        <f>Central!Q27</f>
        <v>0</v>
      </c>
      <c r="C97" s="296"/>
      <c r="D97" s="296"/>
      <c r="E97" s="296"/>
      <c r="F97" s="296"/>
      <c r="G97" s="296"/>
      <c r="H97" s="296"/>
      <c r="I97" s="296"/>
      <c r="J97" s="296"/>
      <c r="K97" s="296"/>
      <c r="L97" s="296"/>
      <c r="M97" s="296"/>
      <c r="N97" s="296"/>
      <c r="O97" s="296"/>
      <c r="P97" s="296"/>
      <c r="Q97" s="296"/>
      <c r="R97" s="296"/>
      <c r="S97" s="296"/>
      <c r="T97" s="296"/>
      <c r="U97" s="296"/>
      <c r="V97" s="296"/>
      <c r="W97" s="296"/>
      <c r="X97" s="296"/>
      <c r="Y97" s="296"/>
      <c r="Z97" s="296"/>
      <c r="AA97" s="296"/>
      <c r="AB97" s="296"/>
      <c r="AC97" s="296"/>
      <c r="AD97" s="296"/>
      <c r="AE97" s="296"/>
      <c r="AF97" s="296"/>
      <c r="AG97" s="296"/>
      <c r="AH97" s="290">
        <f>ROUND(AI97/Central!$M$6,2)</f>
        <v>0</v>
      </c>
      <c r="AI97" s="239">
        <f t="shared" si="10"/>
        <v>0</v>
      </c>
      <c r="AJ97" s="150"/>
      <c r="AK97" s="99"/>
      <c r="AL97" s="99"/>
      <c r="AM97" s="99"/>
      <c r="AN97" s="99"/>
      <c r="AO97" s="99"/>
      <c r="AP97" s="99"/>
    </row>
    <row r="98" spans="1:42" ht="13.15" hidden="1" customHeight="1" outlineLevel="1" x14ac:dyDescent="0.2">
      <c r="A98" s="207" t="s">
        <v>55</v>
      </c>
      <c r="B98" s="138"/>
      <c r="C98" s="296" t="s">
        <v>42</v>
      </c>
      <c r="D98" s="296" t="s">
        <v>42</v>
      </c>
      <c r="E98" s="296" t="s">
        <v>42</v>
      </c>
      <c r="F98" s="296" t="s">
        <v>42</v>
      </c>
      <c r="G98" s="296" t="s">
        <v>42</v>
      </c>
      <c r="H98" s="296" t="s">
        <v>42</v>
      </c>
      <c r="I98" s="296" t="s">
        <v>42</v>
      </c>
      <c r="J98" s="296" t="s">
        <v>42</v>
      </c>
      <c r="K98" s="296" t="s">
        <v>42</v>
      </c>
      <c r="L98" s="296" t="s">
        <v>42</v>
      </c>
      <c r="M98" s="296" t="s">
        <v>42</v>
      </c>
      <c r="N98" s="296" t="s">
        <v>42</v>
      </c>
      <c r="O98" s="296" t="s">
        <v>42</v>
      </c>
      <c r="P98" s="296" t="s">
        <v>42</v>
      </c>
      <c r="Q98" s="296" t="s">
        <v>42</v>
      </c>
      <c r="R98" s="296" t="s">
        <v>42</v>
      </c>
      <c r="S98" s="296" t="s">
        <v>42</v>
      </c>
      <c r="T98" s="296" t="s">
        <v>42</v>
      </c>
      <c r="U98" s="296" t="s">
        <v>42</v>
      </c>
      <c r="V98" s="296" t="s">
        <v>42</v>
      </c>
      <c r="W98" s="296" t="s">
        <v>42</v>
      </c>
      <c r="X98" s="296" t="s">
        <v>42</v>
      </c>
      <c r="Y98" s="296" t="s">
        <v>42</v>
      </c>
      <c r="Z98" s="296" t="s">
        <v>42</v>
      </c>
      <c r="AA98" s="296" t="s">
        <v>42</v>
      </c>
      <c r="AB98" s="296" t="s">
        <v>42</v>
      </c>
      <c r="AC98" s="296" t="s">
        <v>42</v>
      </c>
      <c r="AD98" s="296" t="s">
        <v>42</v>
      </c>
      <c r="AE98" s="296" t="s">
        <v>42</v>
      </c>
      <c r="AF98" s="296" t="s">
        <v>42</v>
      </c>
      <c r="AG98" s="296" t="s">
        <v>42</v>
      </c>
      <c r="AH98" s="290">
        <f>ROUND(AI98/Central!$M$6,2)</f>
        <v>0</v>
      </c>
      <c r="AI98" s="239">
        <f t="shared" si="10"/>
        <v>0</v>
      </c>
      <c r="AJ98" s="150"/>
      <c r="AK98" s="99"/>
      <c r="AL98" s="99"/>
      <c r="AM98" s="99"/>
      <c r="AN98" s="99"/>
      <c r="AO98" s="99"/>
      <c r="AP98" s="99"/>
    </row>
    <row r="99" spans="1:42" ht="13.15" customHeight="1" collapsed="1" x14ac:dyDescent="0.2">
      <c r="A99" s="136" t="str">
        <f>Central!E28</f>
        <v>-</v>
      </c>
      <c r="B99" s="206">
        <f>Central!Q28</f>
        <v>0</v>
      </c>
      <c r="C99" s="296"/>
      <c r="D99" s="296"/>
      <c r="E99" s="296"/>
      <c r="F99" s="296"/>
      <c r="G99" s="296"/>
      <c r="H99" s="296"/>
      <c r="I99" s="296"/>
      <c r="J99" s="296"/>
      <c r="K99" s="296"/>
      <c r="L99" s="296"/>
      <c r="M99" s="296"/>
      <c r="N99" s="296"/>
      <c r="O99" s="296"/>
      <c r="P99" s="296"/>
      <c r="Q99" s="296"/>
      <c r="R99" s="296"/>
      <c r="S99" s="296"/>
      <c r="T99" s="296"/>
      <c r="U99" s="296"/>
      <c r="V99" s="296"/>
      <c r="W99" s="296"/>
      <c r="X99" s="296"/>
      <c r="Y99" s="296"/>
      <c r="Z99" s="296"/>
      <c r="AA99" s="296"/>
      <c r="AB99" s="296"/>
      <c r="AC99" s="296"/>
      <c r="AD99" s="296"/>
      <c r="AE99" s="296"/>
      <c r="AF99" s="296"/>
      <c r="AG99" s="296"/>
      <c r="AH99" s="290">
        <f>ROUND(AI99/Central!$M$6,2)</f>
        <v>0</v>
      </c>
      <c r="AI99" s="239">
        <f t="shared" si="10"/>
        <v>0</v>
      </c>
      <c r="AJ99" s="150"/>
      <c r="AK99" s="99"/>
      <c r="AL99" s="99"/>
      <c r="AM99" s="99"/>
      <c r="AN99" s="99"/>
      <c r="AO99" s="99"/>
      <c r="AP99" s="99"/>
    </row>
    <row r="100" spans="1:42" ht="13.15" hidden="1" customHeight="1" outlineLevel="1" x14ac:dyDescent="0.2">
      <c r="A100" s="207" t="s">
        <v>55</v>
      </c>
      <c r="B100" s="138"/>
      <c r="C100" s="296" t="s">
        <v>42</v>
      </c>
      <c r="D100" s="296" t="s">
        <v>42</v>
      </c>
      <c r="E100" s="296" t="s">
        <v>42</v>
      </c>
      <c r="F100" s="296" t="s">
        <v>42</v>
      </c>
      <c r="G100" s="296" t="s">
        <v>42</v>
      </c>
      <c r="H100" s="296" t="s">
        <v>42</v>
      </c>
      <c r="I100" s="296" t="s">
        <v>42</v>
      </c>
      <c r="J100" s="296" t="s">
        <v>42</v>
      </c>
      <c r="K100" s="296" t="s">
        <v>42</v>
      </c>
      <c r="L100" s="296" t="s">
        <v>42</v>
      </c>
      <c r="M100" s="296" t="s">
        <v>42</v>
      </c>
      <c r="N100" s="296" t="s">
        <v>42</v>
      </c>
      <c r="O100" s="296" t="s">
        <v>42</v>
      </c>
      <c r="P100" s="296" t="s">
        <v>42</v>
      </c>
      <c r="Q100" s="296" t="s">
        <v>42</v>
      </c>
      <c r="R100" s="296" t="s">
        <v>42</v>
      </c>
      <c r="S100" s="296" t="s">
        <v>42</v>
      </c>
      <c r="T100" s="296" t="s">
        <v>42</v>
      </c>
      <c r="U100" s="296" t="s">
        <v>42</v>
      </c>
      <c r="V100" s="296" t="s">
        <v>42</v>
      </c>
      <c r="W100" s="296" t="s">
        <v>42</v>
      </c>
      <c r="X100" s="296" t="s">
        <v>42</v>
      </c>
      <c r="Y100" s="296" t="s">
        <v>42</v>
      </c>
      <c r="Z100" s="296" t="s">
        <v>42</v>
      </c>
      <c r="AA100" s="296" t="s">
        <v>42</v>
      </c>
      <c r="AB100" s="296" t="s">
        <v>42</v>
      </c>
      <c r="AC100" s="296" t="s">
        <v>42</v>
      </c>
      <c r="AD100" s="296" t="s">
        <v>42</v>
      </c>
      <c r="AE100" s="296" t="s">
        <v>42</v>
      </c>
      <c r="AF100" s="296" t="s">
        <v>42</v>
      </c>
      <c r="AG100" s="296" t="s">
        <v>42</v>
      </c>
      <c r="AH100" s="290">
        <f>ROUND(AI100/Central!$M$6,2)</f>
        <v>0</v>
      </c>
      <c r="AI100" s="239">
        <f t="shared" si="10"/>
        <v>0</v>
      </c>
      <c r="AJ100" s="150"/>
      <c r="AK100" s="99"/>
      <c r="AL100" s="99"/>
      <c r="AM100" s="99"/>
      <c r="AN100" s="99"/>
      <c r="AO100" s="99"/>
      <c r="AP100" s="99"/>
    </row>
    <row r="101" spans="1:42" ht="13.15" customHeight="1" collapsed="1" x14ac:dyDescent="0.2">
      <c r="A101" s="136" t="str">
        <f>Central!E29</f>
        <v>-</v>
      </c>
      <c r="B101" s="206">
        <f>Central!Q29</f>
        <v>0</v>
      </c>
      <c r="C101" s="296"/>
      <c r="D101" s="296"/>
      <c r="E101" s="296"/>
      <c r="F101" s="296"/>
      <c r="G101" s="296"/>
      <c r="H101" s="296"/>
      <c r="I101" s="296"/>
      <c r="J101" s="296"/>
      <c r="K101" s="296"/>
      <c r="L101" s="296"/>
      <c r="M101" s="296"/>
      <c r="N101" s="296"/>
      <c r="O101" s="296"/>
      <c r="P101" s="296"/>
      <c r="Q101" s="296"/>
      <c r="R101" s="296"/>
      <c r="S101" s="296"/>
      <c r="T101" s="296"/>
      <c r="U101" s="296"/>
      <c r="V101" s="296"/>
      <c r="W101" s="296"/>
      <c r="X101" s="296"/>
      <c r="Y101" s="296"/>
      <c r="Z101" s="296"/>
      <c r="AA101" s="296"/>
      <c r="AB101" s="296"/>
      <c r="AC101" s="296"/>
      <c r="AD101" s="296"/>
      <c r="AE101" s="296"/>
      <c r="AF101" s="296"/>
      <c r="AG101" s="296"/>
      <c r="AH101" s="290">
        <f>ROUND(AI101/Central!$M$6,2)</f>
        <v>0</v>
      </c>
      <c r="AI101" s="239">
        <f t="shared" si="10"/>
        <v>0</v>
      </c>
      <c r="AJ101" s="150"/>
      <c r="AK101" s="99"/>
      <c r="AL101" s="99"/>
      <c r="AM101" s="99"/>
      <c r="AN101" s="99"/>
      <c r="AO101" s="99"/>
      <c r="AP101" s="99"/>
    </row>
    <row r="102" spans="1:42" ht="13.15" hidden="1" customHeight="1" outlineLevel="1" x14ac:dyDescent="0.2">
      <c r="A102" s="207" t="s">
        <v>55</v>
      </c>
      <c r="B102" s="138"/>
      <c r="C102" s="296" t="s">
        <v>42</v>
      </c>
      <c r="D102" s="296" t="s">
        <v>42</v>
      </c>
      <c r="E102" s="296" t="s">
        <v>42</v>
      </c>
      <c r="F102" s="296" t="s">
        <v>42</v>
      </c>
      <c r="G102" s="296" t="s">
        <v>42</v>
      </c>
      <c r="H102" s="296" t="s">
        <v>42</v>
      </c>
      <c r="I102" s="296" t="s">
        <v>42</v>
      </c>
      <c r="J102" s="296" t="s">
        <v>42</v>
      </c>
      <c r="K102" s="296" t="s">
        <v>42</v>
      </c>
      <c r="L102" s="296" t="s">
        <v>42</v>
      </c>
      <c r="M102" s="296" t="s">
        <v>42</v>
      </c>
      <c r="N102" s="296" t="s">
        <v>42</v>
      </c>
      <c r="O102" s="296" t="s">
        <v>42</v>
      </c>
      <c r="P102" s="296" t="s">
        <v>42</v>
      </c>
      <c r="Q102" s="296" t="s">
        <v>42</v>
      </c>
      <c r="R102" s="296" t="s">
        <v>42</v>
      </c>
      <c r="S102" s="296" t="s">
        <v>42</v>
      </c>
      <c r="T102" s="296" t="s">
        <v>42</v>
      </c>
      <c r="U102" s="296" t="s">
        <v>42</v>
      </c>
      <c r="V102" s="296" t="s">
        <v>42</v>
      </c>
      <c r="W102" s="296" t="s">
        <v>42</v>
      </c>
      <c r="X102" s="296" t="s">
        <v>42</v>
      </c>
      <c r="Y102" s="296" t="s">
        <v>42</v>
      </c>
      <c r="Z102" s="296" t="s">
        <v>42</v>
      </c>
      <c r="AA102" s="296" t="s">
        <v>42</v>
      </c>
      <c r="AB102" s="296" t="s">
        <v>42</v>
      </c>
      <c r="AC102" s="296" t="s">
        <v>42</v>
      </c>
      <c r="AD102" s="296" t="s">
        <v>42</v>
      </c>
      <c r="AE102" s="296" t="s">
        <v>42</v>
      </c>
      <c r="AF102" s="296" t="s">
        <v>42</v>
      </c>
      <c r="AG102" s="296" t="s">
        <v>42</v>
      </c>
      <c r="AH102" s="290">
        <f>ROUND(AI102/Central!$M$6,2)</f>
        <v>0</v>
      </c>
      <c r="AI102" s="239">
        <f t="shared" si="10"/>
        <v>0</v>
      </c>
      <c r="AJ102" s="150"/>
      <c r="AK102" s="99"/>
      <c r="AL102" s="99"/>
      <c r="AM102" s="99"/>
      <c r="AN102" s="99"/>
      <c r="AO102" s="99"/>
      <c r="AP102" s="99"/>
    </row>
    <row r="103" spans="1:42" ht="13.15" customHeight="1" collapsed="1" x14ac:dyDescent="0.2">
      <c r="A103" s="137" t="str">
        <f>Central!E30</f>
        <v>-</v>
      </c>
      <c r="B103" s="206">
        <f>Central!Q30</f>
        <v>0</v>
      </c>
      <c r="C103" s="296"/>
      <c r="D103" s="296"/>
      <c r="E103" s="296"/>
      <c r="F103" s="296"/>
      <c r="G103" s="296"/>
      <c r="H103" s="296"/>
      <c r="I103" s="296"/>
      <c r="J103" s="296"/>
      <c r="K103" s="296"/>
      <c r="L103" s="296"/>
      <c r="M103" s="296"/>
      <c r="N103" s="296"/>
      <c r="O103" s="296"/>
      <c r="P103" s="296"/>
      <c r="Q103" s="296"/>
      <c r="R103" s="296"/>
      <c r="S103" s="296"/>
      <c r="T103" s="296"/>
      <c r="U103" s="296"/>
      <c r="V103" s="296"/>
      <c r="W103" s="296"/>
      <c r="X103" s="296"/>
      <c r="Y103" s="296"/>
      <c r="Z103" s="296"/>
      <c r="AA103" s="296"/>
      <c r="AB103" s="296"/>
      <c r="AC103" s="296"/>
      <c r="AD103" s="296"/>
      <c r="AE103" s="296"/>
      <c r="AF103" s="296"/>
      <c r="AG103" s="296"/>
      <c r="AH103" s="290">
        <f>ROUND(AI103/Central!$M$6,2)</f>
        <v>0</v>
      </c>
      <c r="AI103" s="239">
        <f t="shared" si="10"/>
        <v>0</v>
      </c>
      <c r="AJ103" s="150"/>
      <c r="AK103" s="99"/>
      <c r="AL103" s="99"/>
      <c r="AM103" s="99"/>
      <c r="AN103" s="99"/>
      <c r="AO103" s="99"/>
      <c r="AP103" s="99"/>
    </row>
    <row r="104" spans="1:42" ht="13.15" hidden="1" customHeight="1" outlineLevel="1" x14ac:dyDescent="0.2">
      <c r="A104" s="207" t="s">
        <v>55</v>
      </c>
      <c r="B104" s="138"/>
      <c r="C104" s="223" t="s">
        <v>42</v>
      </c>
      <c r="D104" s="223" t="s">
        <v>42</v>
      </c>
      <c r="E104" s="223" t="s">
        <v>42</v>
      </c>
      <c r="F104" s="223" t="s">
        <v>42</v>
      </c>
      <c r="G104" s="223" t="s">
        <v>42</v>
      </c>
      <c r="H104" s="223" t="s">
        <v>42</v>
      </c>
      <c r="I104" s="223" t="s">
        <v>42</v>
      </c>
      <c r="J104" s="223" t="s">
        <v>42</v>
      </c>
      <c r="K104" s="223" t="s">
        <v>42</v>
      </c>
      <c r="L104" s="223" t="s">
        <v>42</v>
      </c>
      <c r="M104" s="223" t="s">
        <v>42</v>
      </c>
      <c r="N104" s="223" t="s">
        <v>42</v>
      </c>
      <c r="O104" s="223" t="s">
        <v>42</v>
      </c>
      <c r="P104" s="223" t="s">
        <v>42</v>
      </c>
      <c r="Q104" s="223" t="s">
        <v>42</v>
      </c>
      <c r="R104" s="223" t="s">
        <v>42</v>
      </c>
      <c r="S104" s="223" t="s">
        <v>42</v>
      </c>
      <c r="T104" s="223" t="s">
        <v>42</v>
      </c>
      <c r="U104" s="223" t="s">
        <v>42</v>
      </c>
      <c r="V104" s="223" t="s">
        <v>42</v>
      </c>
      <c r="W104" s="223" t="s">
        <v>42</v>
      </c>
      <c r="X104" s="223" t="s">
        <v>42</v>
      </c>
      <c r="Y104" s="223" t="s">
        <v>42</v>
      </c>
      <c r="Z104" s="223" t="s">
        <v>42</v>
      </c>
      <c r="AA104" s="223" t="s">
        <v>42</v>
      </c>
      <c r="AB104" s="223" t="s">
        <v>42</v>
      </c>
      <c r="AC104" s="223" t="s">
        <v>42</v>
      </c>
      <c r="AD104" s="223" t="s">
        <v>42</v>
      </c>
      <c r="AE104" s="223" t="s">
        <v>42</v>
      </c>
      <c r="AF104" s="223" t="s">
        <v>42</v>
      </c>
      <c r="AG104" s="223" t="s">
        <v>42</v>
      </c>
      <c r="AH104" s="241">
        <f>ROUND(AI104/Central!$M$6,2)</f>
        <v>0</v>
      </c>
      <c r="AI104" s="222"/>
      <c r="AJ104" s="150"/>
      <c r="AK104" s="99"/>
      <c r="AL104" s="99"/>
      <c r="AM104" s="99"/>
      <c r="AN104" s="99"/>
      <c r="AO104" s="99"/>
      <c r="AP104" s="99"/>
    </row>
    <row r="105" spans="1:42" ht="13.15" hidden="1" customHeight="1" collapsed="1" x14ac:dyDescent="0.2">
      <c r="A105" s="143"/>
      <c r="B105" s="205"/>
      <c r="C105" s="224"/>
      <c r="D105" s="224"/>
      <c r="E105" s="224"/>
      <c r="F105" s="224"/>
      <c r="G105" s="224"/>
      <c r="H105" s="224"/>
      <c r="I105" s="224"/>
      <c r="J105" s="224"/>
      <c r="K105" s="224"/>
      <c r="L105" s="224"/>
      <c r="M105" s="224"/>
      <c r="N105" s="224"/>
      <c r="O105" s="224"/>
      <c r="P105" s="224"/>
      <c r="Q105" s="224"/>
      <c r="R105" s="224"/>
      <c r="S105" s="224"/>
      <c r="T105" s="224"/>
      <c r="U105" s="224"/>
      <c r="V105" s="224"/>
      <c r="W105" s="224"/>
      <c r="X105" s="224"/>
      <c r="Y105" s="224"/>
      <c r="Z105" s="224"/>
      <c r="AA105" s="224"/>
      <c r="AB105" s="224"/>
      <c r="AC105" s="224"/>
      <c r="AD105" s="224"/>
      <c r="AE105" s="224"/>
      <c r="AF105" s="224"/>
      <c r="AG105" s="224"/>
      <c r="AH105" s="241">
        <f>ROUND(AI105/Central!$M$6,2)</f>
        <v>0</v>
      </c>
      <c r="AI105" s="230"/>
      <c r="AJ105" s="102"/>
      <c r="AK105" s="99"/>
      <c r="AL105" s="99"/>
      <c r="AM105" s="99"/>
      <c r="AN105" s="99"/>
      <c r="AO105" s="99"/>
      <c r="AP105" s="99"/>
    </row>
    <row r="106" spans="1:42" s="128" customFormat="1" ht="16.5" hidden="1" customHeight="1" x14ac:dyDescent="0.2">
      <c r="A106" s="139" t="s">
        <v>56</v>
      </c>
      <c r="B106" s="135"/>
      <c r="C106" s="225">
        <f>SUM(C107:C109)</f>
        <v>0</v>
      </c>
      <c r="D106" s="225">
        <f>SUM(D107:D109)</f>
        <v>0</v>
      </c>
      <c r="E106" s="225">
        <f>SUM(E107:E109)</f>
        <v>0</v>
      </c>
      <c r="F106" s="225">
        <f>SUM(F107:F109)</f>
        <v>0</v>
      </c>
      <c r="G106" s="225">
        <f>SUM(G107:G110)</f>
        <v>0</v>
      </c>
      <c r="H106" s="225">
        <f t="shared" ref="H106:AG106" si="11">SUM(H107:H110)</f>
        <v>0</v>
      </c>
      <c r="I106" s="225">
        <f t="shared" si="11"/>
        <v>0</v>
      </c>
      <c r="J106" s="225">
        <f t="shared" si="11"/>
        <v>0</v>
      </c>
      <c r="K106" s="225">
        <f t="shared" si="11"/>
        <v>0</v>
      </c>
      <c r="L106" s="225">
        <f t="shared" si="11"/>
        <v>0</v>
      </c>
      <c r="M106" s="225">
        <f t="shared" si="11"/>
        <v>0</v>
      </c>
      <c r="N106" s="225">
        <f t="shared" si="11"/>
        <v>0</v>
      </c>
      <c r="O106" s="225">
        <f t="shared" si="11"/>
        <v>0</v>
      </c>
      <c r="P106" s="225">
        <f t="shared" si="11"/>
        <v>0</v>
      </c>
      <c r="Q106" s="225">
        <f t="shared" si="11"/>
        <v>0</v>
      </c>
      <c r="R106" s="225">
        <f t="shared" si="11"/>
        <v>0</v>
      </c>
      <c r="S106" s="225">
        <f t="shared" si="11"/>
        <v>0</v>
      </c>
      <c r="T106" s="225">
        <f t="shared" si="11"/>
        <v>0</v>
      </c>
      <c r="U106" s="225">
        <f t="shared" si="11"/>
        <v>0</v>
      </c>
      <c r="V106" s="225">
        <f t="shared" si="11"/>
        <v>0</v>
      </c>
      <c r="W106" s="225">
        <f t="shared" si="11"/>
        <v>0</v>
      </c>
      <c r="X106" s="225">
        <f t="shared" si="11"/>
        <v>0</v>
      </c>
      <c r="Y106" s="225">
        <f t="shared" si="11"/>
        <v>0</v>
      </c>
      <c r="Z106" s="225">
        <f t="shared" si="11"/>
        <v>0</v>
      </c>
      <c r="AA106" s="225">
        <f t="shared" si="11"/>
        <v>0</v>
      </c>
      <c r="AB106" s="225">
        <f t="shared" si="11"/>
        <v>0</v>
      </c>
      <c r="AC106" s="225">
        <f t="shared" si="11"/>
        <v>0</v>
      </c>
      <c r="AD106" s="225">
        <f t="shared" si="11"/>
        <v>0</v>
      </c>
      <c r="AE106" s="225">
        <f t="shared" si="11"/>
        <v>0</v>
      </c>
      <c r="AF106" s="225">
        <f t="shared" si="11"/>
        <v>0</v>
      </c>
      <c r="AG106" s="225">
        <f t="shared" si="11"/>
        <v>0</v>
      </c>
      <c r="AH106" s="241">
        <f>ROUND(AI106/Central!$M$6,2)</f>
        <v>0</v>
      </c>
      <c r="AI106" s="225"/>
      <c r="AJ106" s="151"/>
    </row>
    <row r="107" spans="1:42" ht="13.15" hidden="1" customHeight="1" x14ac:dyDescent="0.2">
      <c r="A107" s="136" t="s">
        <v>56</v>
      </c>
      <c r="B107" s="137"/>
      <c r="C107" s="221"/>
      <c r="D107" s="221"/>
      <c r="E107" s="221"/>
      <c r="F107" s="221"/>
      <c r="G107" s="221"/>
      <c r="H107" s="221"/>
      <c r="I107" s="221"/>
      <c r="J107" s="221"/>
      <c r="K107" s="221"/>
      <c r="L107" s="221"/>
      <c r="M107" s="221"/>
      <c r="N107" s="221"/>
      <c r="O107" s="221"/>
      <c r="P107" s="221"/>
      <c r="Q107" s="221"/>
      <c r="R107" s="221"/>
      <c r="S107" s="221"/>
      <c r="T107" s="221"/>
      <c r="U107" s="221"/>
      <c r="V107" s="221"/>
      <c r="W107" s="221"/>
      <c r="X107" s="221"/>
      <c r="Y107" s="221"/>
      <c r="Z107" s="221"/>
      <c r="AA107" s="221"/>
      <c r="AB107" s="221"/>
      <c r="AC107" s="221"/>
      <c r="AD107" s="221"/>
      <c r="AE107" s="221"/>
      <c r="AF107" s="221"/>
      <c r="AG107" s="221"/>
      <c r="AH107" s="241">
        <f>ROUND(AI107/Central!$M$6,2)</f>
        <v>0</v>
      </c>
      <c r="AI107" s="222"/>
      <c r="AJ107" s="150"/>
      <c r="AK107" s="99"/>
      <c r="AL107" s="99"/>
      <c r="AM107" s="99"/>
      <c r="AN107" s="99"/>
      <c r="AO107" s="99"/>
      <c r="AP107" s="99"/>
    </row>
    <row r="108" spans="1:42" ht="13.15" hidden="1" customHeight="1" x14ac:dyDescent="0.2">
      <c r="A108" s="136"/>
      <c r="B108" s="137"/>
      <c r="C108" s="221"/>
      <c r="D108" s="221"/>
      <c r="E108" s="221"/>
      <c r="F108" s="221"/>
      <c r="G108" s="221"/>
      <c r="H108" s="221"/>
      <c r="I108" s="221"/>
      <c r="J108" s="221"/>
      <c r="K108" s="221"/>
      <c r="L108" s="221"/>
      <c r="M108" s="221"/>
      <c r="N108" s="221"/>
      <c r="O108" s="221"/>
      <c r="P108" s="221"/>
      <c r="Q108" s="221"/>
      <c r="R108" s="221"/>
      <c r="S108" s="221"/>
      <c r="T108" s="221"/>
      <c r="U108" s="221"/>
      <c r="V108" s="221"/>
      <c r="W108" s="221"/>
      <c r="X108" s="221"/>
      <c r="Y108" s="221"/>
      <c r="Z108" s="221"/>
      <c r="AA108" s="221"/>
      <c r="AB108" s="221"/>
      <c r="AC108" s="221"/>
      <c r="AD108" s="221"/>
      <c r="AE108" s="221"/>
      <c r="AF108" s="221"/>
      <c r="AG108" s="221"/>
      <c r="AH108" s="241">
        <f>ROUND(AI108/Central!$M$6,2)</f>
        <v>0</v>
      </c>
      <c r="AI108" s="222"/>
      <c r="AJ108" s="150"/>
      <c r="AK108" s="99"/>
      <c r="AL108" s="99"/>
      <c r="AM108" s="99"/>
      <c r="AN108" s="99"/>
      <c r="AO108" s="99"/>
      <c r="AP108" s="99"/>
    </row>
    <row r="109" spans="1:42" ht="13.15" hidden="1" customHeight="1" x14ac:dyDescent="0.2">
      <c r="A109" s="136"/>
      <c r="B109" s="137"/>
      <c r="C109" s="221"/>
      <c r="D109" s="221"/>
      <c r="E109" s="221"/>
      <c r="F109" s="221"/>
      <c r="G109" s="221"/>
      <c r="H109" s="221"/>
      <c r="I109" s="221"/>
      <c r="J109" s="221"/>
      <c r="K109" s="221"/>
      <c r="L109" s="221"/>
      <c r="M109" s="221"/>
      <c r="N109" s="221"/>
      <c r="O109" s="221"/>
      <c r="P109" s="221"/>
      <c r="Q109" s="221"/>
      <c r="R109" s="221"/>
      <c r="S109" s="221"/>
      <c r="T109" s="221"/>
      <c r="U109" s="221"/>
      <c r="V109" s="221"/>
      <c r="W109" s="221"/>
      <c r="X109" s="221"/>
      <c r="Y109" s="221"/>
      <c r="Z109" s="221"/>
      <c r="AA109" s="221"/>
      <c r="AB109" s="221"/>
      <c r="AC109" s="221"/>
      <c r="AD109" s="221"/>
      <c r="AE109" s="221"/>
      <c r="AF109" s="221"/>
      <c r="AG109" s="221"/>
      <c r="AH109" s="241">
        <f>ROUND(AI109/Central!$M$6,2)</f>
        <v>0</v>
      </c>
      <c r="AI109" s="222"/>
      <c r="AJ109" s="150"/>
      <c r="AK109" s="99"/>
      <c r="AL109" s="99"/>
      <c r="AM109" s="99"/>
      <c r="AN109" s="99"/>
      <c r="AO109" s="99"/>
      <c r="AP109" s="99"/>
    </row>
    <row r="110" spans="1:42" s="131" customFormat="1" ht="13.15" hidden="1" customHeight="1" x14ac:dyDescent="0.2">
      <c r="A110" s="140"/>
      <c r="B110" s="141"/>
      <c r="C110" s="221"/>
      <c r="D110" s="221"/>
      <c r="E110" s="221"/>
      <c r="F110" s="221"/>
      <c r="G110" s="226"/>
      <c r="H110" s="226"/>
      <c r="I110" s="226"/>
      <c r="J110" s="226"/>
      <c r="K110" s="226"/>
      <c r="L110" s="226"/>
      <c r="M110" s="226"/>
      <c r="N110" s="226"/>
      <c r="O110" s="226"/>
      <c r="P110" s="226"/>
      <c r="Q110" s="226"/>
      <c r="R110" s="226"/>
      <c r="S110" s="226"/>
      <c r="T110" s="226"/>
      <c r="U110" s="226"/>
      <c r="V110" s="226"/>
      <c r="W110" s="226"/>
      <c r="X110" s="226"/>
      <c r="Y110" s="226"/>
      <c r="Z110" s="226"/>
      <c r="AA110" s="226"/>
      <c r="AB110" s="226"/>
      <c r="AC110" s="226"/>
      <c r="AD110" s="226"/>
      <c r="AE110" s="226"/>
      <c r="AF110" s="226"/>
      <c r="AG110" s="226"/>
      <c r="AH110" s="241">
        <f>ROUND(AI110/Central!$M$6,2)</f>
        <v>0</v>
      </c>
      <c r="AI110" s="227"/>
      <c r="AJ110" s="152"/>
      <c r="AK110" s="118"/>
      <c r="AL110" s="118"/>
      <c r="AM110" s="118"/>
      <c r="AN110" s="118"/>
      <c r="AO110" s="118"/>
      <c r="AP110" s="118"/>
    </row>
    <row r="111" spans="1:42" hidden="1" x14ac:dyDescent="0.2">
      <c r="A111" s="145"/>
      <c r="B111" s="146"/>
      <c r="C111" s="147"/>
      <c r="D111" s="147"/>
      <c r="E111" s="147"/>
      <c r="F111" s="147"/>
      <c r="G111" s="147"/>
      <c r="H111" s="147"/>
      <c r="I111" s="147"/>
      <c r="J111" s="147"/>
      <c r="K111" s="147"/>
      <c r="L111" s="147"/>
      <c r="M111" s="147"/>
      <c r="N111" s="147"/>
      <c r="O111" s="147"/>
      <c r="P111" s="147"/>
      <c r="Q111" s="147"/>
      <c r="R111" s="147"/>
      <c r="S111" s="147"/>
      <c r="T111" s="147"/>
      <c r="U111" s="147"/>
      <c r="V111" s="147"/>
      <c r="W111" s="147"/>
      <c r="X111" s="147"/>
      <c r="Y111" s="147"/>
      <c r="Z111" s="147"/>
      <c r="AA111" s="147"/>
      <c r="AB111" s="147"/>
      <c r="AC111" s="147"/>
      <c r="AD111" s="147"/>
      <c r="AE111" s="147"/>
      <c r="AF111" s="147"/>
      <c r="AG111" s="147"/>
      <c r="AH111" s="241">
        <f>ROUND(AI111/Central!$M$6,2)</f>
        <v>0</v>
      </c>
      <c r="AI111" s="100"/>
      <c r="AJ111" s="126"/>
      <c r="AK111" s="99"/>
      <c r="AL111" s="99"/>
      <c r="AM111" s="99"/>
      <c r="AN111" s="99"/>
      <c r="AO111" s="99"/>
      <c r="AP111" s="99"/>
    </row>
    <row r="112" spans="1:42" x14ac:dyDescent="0.2">
      <c r="A112" s="129"/>
      <c r="B112" s="104"/>
      <c r="C112" s="130"/>
      <c r="D112" s="130"/>
      <c r="E112" s="130"/>
      <c r="F112" s="130"/>
      <c r="G112" s="130"/>
      <c r="H112" s="130"/>
      <c r="I112" s="130"/>
      <c r="J112" s="130"/>
      <c r="K112" s="130"/>
      <c r="L112" s="130"/>
      <c r="M112" s="130"/>
      <c r="N112" s="130"/>
      <c r="O112" s="130"/>
      <c r="P112" s="130"/>
      <c r="Q112" s="130"/>
      <c r="R112" s="130"/>
      <c r="S112" s="130"/>
      <c r="T112" s="130"/>
      <c r="U112" s="130"/>
      <c r="V112" s="130"/>
      <c r="W112" s="130"/>
      <c r="X112" s="130"/>
      <c r="Y112" s="130"/>
      <c r="Z112" s="130"/>
      <c r="AA112" s="130"/>
      <c r="AB112" s="130"/>
      <c r="AC112" s="130"/>
      <c r="AD112" s="130"/>
      <c r="AE112" s="130"/>
      <c r="AF112" s="130"/>
      <c r="AG112" s="130"/>
      <c r="AH112" s="130"/>
      <c r="AI112" s="130"/>
      <c r="AJ112" s="102"/>
      <c r="AK112" s="99"/>
      <c r="AL112" s="99"/>
      <c r="AM112" s="99"/>
      <c r="AN112" s="99"/>
      <c r="AO112" s="99"/>
      <c r="AP112" s="99"/>
    </row>
    <row r="113" spans="1:42" x14ac:dyDescent="0.2">
      <c r="A113" s="243"/>
      <c r="B113" s="96"/>
      <c r="C113" s="99"/>
      <c r="D113" s="99"/>
      <c r="E113" s="99"/>
      <c r="F113" s="99"/>
      <c r="G113" s="99"/>
      <c r="H113" s="99"/>
      <c r="I113" s="99"/>
      <c r="J113" s="99"/>
      <c r="K113" s="99"/>
      <c r="L113" s="99"/>
      <c r="M113" s="96"/>
      <c r="N113" s="99"/>
      <c r="O113" s="102"/>
      <c r="P113" s="99"/>
      <c r="Q113" s="99"/>
      <c r="R113" s="99"/>
      <c r="S113" s="99"/>
      <c r="T113" s="99"/>
      <c r="U113" s="99"/>
      <c r="V113" s="99"/>
      <c r="W113" s="99"/>
      <c r="X113" s="99"/>
      <c r="Y113" s="99"/>
      <c r="Z113" s="99"/>
      <c r="AA113" s="99"/>
      <c r="AB113" s="99"/>
      <c r="AC113" s="99"/>
      <c r="AD113" s="99"/>
      <c r="AE113" s="100"/>
      <c r="AF113" s="101"/>
      <c r="AG113" s="99"/>
      <c r="AH113" s="99"/>
      <c r="AI113" s="99"/>
      <c r="AJ113" s="99"/>
      <c r="AK113" s="99"/>
      <c r="AL113" s="99"/>
      <c r="AM113" s="99"/>
      <c r="AN113" s="99"/>
      <c r="AO113" s="99"/>
      <c r="AP113" s="99"/>
    </row>
    <row r="114" spans="1:42" x14ac:dyDescent="0.2">
      <c r="B114" s="99"/>
      <c r="C114" s="99"/>
      <c r="D114" s="99"/>
      <c r="E114" s="99"/>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99"/>
      <c r="AD114" s="99"/>
      <c r="AE114" s="100"/>
      <c r="AF114" s="102"/>
      <c r="AG114" s="99"/>
      <c r="AH114" s="99"/>
      <c r="AI114" s="99"/>
      <c r="AJ114" s="99"/>
      <c r="AK114" s="99"/>
      <c r="AL114" s="99"/>
      <c r="AM114" s="99"/>
      <c r="AN114" s="99"/>
      <c r="AO114" s="99"/>
      <c r="AP114" s="99"/>
    </row>
    <row r="115" spans="1:42" x14ac:dyDescent="0.2">
      <c r="B115" s="99"/>
      <c r="C115" s="99"/>
      <c r="D115" s="99"/>
      <c r="E115" s="99"/>
      <c r="F115" s="99"/>
      <c r="G115" s="99"/>
      <c r="H115" s="99"/>
      <c r="I115" s="99"/>
      <c r="J115" s="99"/>
      <c r="K115" s="99"/>
      <c r="L115" s="99"/>
      <c r="M115" s="99"/>
      <c r="N115" s="99"/>
      <c r="O115" s="99"/>
      <c r="P115" s="99"/>
      <c r="Q115" s="99"/>
      <c r="R115" s="99"/>
      <c r="S115" s="99"/>
      <c r="T115" s="99"/>
      <c r="U115" s="99"/>
      <c r="V115" s="99"/>
      <c r="W115" s="99"/>
      <c r="X115" s="99"/>
      <c r="Y115" s="99"/>
      <c r="Z115" s="99"/>
      <c r="AA115" s="99"/>
      <c r="AB115" s="99"/>
      <c r="AC115" s="99"/>
      <c r="AD115" s="99"/>
      <c r="AE115" s="99"/>
      <c r="AF115" s="99"/>
      <c r="AG115" s="99"/>
      <c r="AH115" s="99"/>
      <c r="AI115" s="99"/>
      <c r="AJ115" s="99"/>
      <c r="AK115" s="99"/>
      <c r="AL115" s="99"/>
      <c r="AM115" s="99"/>
      <c r="AN115" s="99"/>
      <c r="AO115" s="99"/>
      <c r="AP115" s="99"/>
    </row>
    <row r="116" spans="1:42" x14ac:dyDescent="0.2">
      <c r="B116" s="99"/>
      <c r="C116" s="99"/>
      <c r="D116" s="99"/>
      <c r="E116" s="99"/>
      <c r="F116" s="99"/>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c r="AG116" s="99"/>
      <c r="AH116" s="99"/>
      <c r="AI116" s="99"/>
      <c r="AJ116" s="99"/>
      <c r="AK116" s="99"/>
      <c r="AL116" s="99"/>
      <c r="AM116" s="99"/>
      <c r="AN116" s="99"/>
      <c r="AO116" s="99"/>
      <c r="AP116" s="99"/>
    </row>
    <row r="117" spans="1:42" x14ac:dyDescent="0.2">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99"/>
      <c r="AK117" s="99"/>
      <c r="AL117" s="99"/>
      <c r="AM117" s="99"/>
      <c r="AN117" s="99"/>
      <c r="AO117" s="99"/>
      <c r="AP117" s="99"/>
    </row>
    <row r="118" spans="1:42" x14ac:dyDescent="0.2">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99"/>
      <c r="AL118" s="99"/>
      <c r="AM118" s="99"/>
      <c r="AN118" s="99"/>
      <c r="AO118" s="99"/>
      <c r="AP118" s="99"/>
    </row>
    <row r="119" spans="1:42" x14ac:dyDescent="0.2">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c r="AG119" s="99"/>
      <c r="AH119" s="99"/>
      <c r="AI119" s="99"/>
      <c r="AJ119" s="99"/>
      <c r="AK119" s="99"/>
      <c r="AL119" s="99"/>
      <c r="AM119" s="99"/>
      <c r="AN119" s="99"/>
      <c r="AO119" s="99"/>
      <c r="AP119" s="99"/>
    </row>
    <row r="120" spans="1:42" x14ac:dyDescent="0.2">
      <c r="AG120" s="127"/>
      <c r="AH120" s="127"/>
      <c r="AI120" s="127"/>
    </row>
    <row r="122" spans="1:42" x14ac:dyDescent="0.2">
      <c r="A122" s="127"/>
      <c r="B122" s="127"/>
      <c r="AF122" s="5"/>
    </row>
  </sheetData>
  <mergeCells count="19">
    <mergeCell ref="B1:J1"/>
    <mergeCell ref="A42:B42"/>
    <mergeCell ref="A74:B74"/>
    <mergeCell ref="Z1:AB2"/>
    <mergeCell ref="N3:P3"/>
    <mergeCell ref="T3:V3"/>
    <mergeCell ref="Q3:S3"/>
    <mergeCell ref="Z3:AB3"/>
    <mergeCell ref="B4:D4"/>
    <mergeCell ref="N1:P2"/>
    <mergeCell ref="K1:M1"/>
    <mergeCell ref="Q1:S2"/>
    <mergeCell ref="AF1:AH2"/>
    <mergeCell ref="W3:Y3"/>
    <mergeCell ref="AC3:AE3"/>
    <mergeCell ref="AF3:AH3"/>
    <mergeCell ref="AC1:AE2"/>
    <mergeCell ref="T1:V2"/>
    <mergeCell ref="W1:Y2"/>
  </mergeCells>
  <phoneticPr fontId="20" type="noConversion"/>
  <conditionalFormatting sqref="C7:AG7">
    <cfRule type="expression" dxfId="59" priority="13" stopIfTrue="1">
      <formula>C6&gt;=6</formula>
    </cfRule>
  </conditionalFormatting>
  <conditionalFormatting sqref="C7">
    <cfRule type="containsText" dxfId="58" priority="15" stopIfTrue="1" operator="containsText" text="Sa;So">
      <formula>NOT(ISERROR(SEARCH("Sa;So",C7)))</formula>
    </cfRule>
  </conditionalFormatting>
  <conditionalFormatting sqref="AF3:AI3">
    <cfRule type="expression" dxfId="57" priority="22" stopIfTrue="1">
      <formula>$AF$3&gt;$D$5</formula>
    </cfRule>
  </conditionalFormatting>
  <conditionalFormatting sqref="C9:AG9">
    <cfRule type="expression" dxfId="56" priority="24" stopIfTrue="1">
      <formula>C9&gt;$C$5</formula>
    </cfRule>
  </conditionalFormatting>
  <conditionalFormatting sqref="Z3:AB3">
    <cfRule type="expression" dxfId="55" priority="25" stopIfTrue="1">
      <formula>$AH$9&gt;$E$5</formula>
    </cfRule>
  </conditionalFormatting>
  <pageMargins left="0.39370078740157483" right="0.39370078740157483" top="0.55118110236220474" bottom="0.31496062992125984" header="0.39370078740157483" footer="0.31496062992125984"/>
  <pageSetup paperSize="9" scale="62" orientation="landscape" r:id="rId1"/>
  <headerFooter>
    <oddHeader>&amp;A</oddHeader>
    <oddFooter>&amp;Z&amp;F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22"/>
  <sheetViews>
    <sheetView showGridLines="0" showZeros="0" zoomScale="85" zoomScaleNormal="85" workbookViewId="0">
      <pane xSplit="2" ySplit="9" topLeftCell="C10" activePane="bottomRight" state="frozen"/>
      <selection pane="topRight" activeCell="C1" sqref="C1"/>
      <selection pane="bottomLeft" activeCell="A11" sqref="A11"/>
      <selection pane="bottomRight"/>
    </sheetView>
  </sheetViews>
  <sheetFormatPr baseColWidth="10" defaultRowHeight="12.75" outlineLevelRow="1" x14ac:dyDescent="0.2"/>
  <cols>
    <col min="1" max="1" width="26.5703125" style="98" customWidth="1"/>
    <col min="2" max="2" width="11.42578125" style="98"/>
    <col min="3" max="34" width="6" style="98" customWidth="1"/>
    <col min="35" max="35" width="6" style="98" hidden="1" customWidth="1"/>
    <col min="36" max="36" width="23.5703125" style="98" customWidth="1"/>
    <col min="37" max="16384" width="11.42578125" style="98"/>
  </cols>
  <sheetData>
    <row r="1" spans="1:42" s="109" customFormat="1" ht="20.25" customHeight="1" x14ac:dyDescent="0.2">
      <c r="A1" s="123" t="s">
        <v>0</v>
      </c>
      <c r="B1" s="309">
        <f ca="1">DATEVALUE("1." &amp; A5 &amp; "."&amp; A6)</f>
        <v>45323</v>
      </c>
      <c r="C1" s="309"/>
      <c r="D1" s="309"/>
      <c r="E1" s="309"/>
      <c r="F1" s="309"/>
      <c r="G1" s="309"/>
      <c r="H1" s="309"/>
      <c r="I1" s="309"/>
      <c r="J1" s="309"/>
      <c r="K1" s="300"/>
      <c r="L1" s="300"/>
      <c r="M1" s="300"/>
      <c r="N1" s="301" t="str">
        <f>A10</f>
        <v xml:space="preserve">Horizon Europe Project: - Nr: </v>
      </c>
      <c r="O1" s="301"/>
      <c r="P1" s="301"/>
      <c r="Q1" s="301" t="str">
        <f>A42</f>
        <v xml:space="preserve">Horizon Europe Project: - Nr: </v>
      </c>
      <c r="R1" s="301"/>
      <c r="S1" s="301"/>
      <c r="T1" s="301" t="str">
        <f>A74</f>
        <v xml:space="preserve">Horizon Europe Project: - Nr: </v>
      </c>
      <c r="U1" s="301"/>
      <c r="V1" s="301"/>
      <c r="W1" s="308"/>
      <c r="X1" s="308"/>
      <c r="Y1" s="308"/>
      <c r="Z1" s="314" t="s">
        <v>65</v>
      </c>
      <c r="AA1" s="314"/>
      <c r="AB1" s="314"/>
      <c r="AC1" s="306"/>
      <c r="AD1" s="307"/>
      <c r="AE1" s="307"/>
      <c r="AF1" s="302"/>
      <c r="AG1" s="302"/>
      <c r="AH1" s="302"/>
      <c r="AI1" s="228"/>
    </row>
    <row r="2" spans="1:42" s="96" customFormat="1" ht="33.75" customHeight="1" x14ac:dyDescent="0.2">
      <c r="A2" s="96" t="s">
        <v>43</v>
      </c>
      <c r="B2" s="192">
        <f>Central!H4</f>
        <v>0</v>
      </c>
      <c r="C2" s="86"/>
      <c r="J2" s="97"/>
      <c r="K2" s="97"/>
      <c r="L2" s="97"/>
      <c r="M2" s="97"/>
      <c r="N2" s="301"/>
      <c r="O2" s="301"/>
      <c r="P2" s="301"/>
      <c r="Q2" s="301"/>
      <c r="R2" s="301"/>
      <c r="S2" s="301"/>
      <c r="T2" s="301"/>
      <c r="U2" s="301"/>
      <c r="V2" s="301"/>
      <c r="W2" s="308"/>
      <c r="X2" s="308"/>
      <c r="Y2" s="308"/>
      <c r="Z2" s="314"/>
      <c r="AA2" s="314"/>
      <c r="AB2" s="314"/>
      <c r="AC2" s="306"/>
      <c r="AD2" s="307"/>
      <c r="AE2" s="307"/>
      <c r="AF2" s="302"/>
      <c r="AG2" s="302"/>
      <c r="AH2" s="302"/>
      <c r="AI2" s="228"/>
    </row>
    <row r="3" spans="1:42" s="96" customFormat="1" ht="14.25" customHeight="1" x14ac:dyDescent="0.2">
      <c r="A3" s="96" t="s">
        <v>46</v>
      </c>
      <c r="B3" s="192" t="str">
        <f>Central!H5</f>
        <v>Leibniz Universität Hannover</v>
      </c>
      <c r="C3" s="86"/>
      <c r="J3" s="97"/>
      <c r="K3" s="97"/>
      <c r="L3" s="97"/>
      <c r="M3" s="97"/>
      <c r="N3" s="303">
        <f>AH10</f>
        <v>0</v>
      </c>
      <c r="O3" s="303"/>
      <c r="P3" s="303"/>
      <c r="Q3" s="316">
        <f>AH42</f>
        <v>0</v>
      </c>
      <c r="R3" s="316"/>
      <c r="S3" s="316"/>
      <c r="T3" s="315">
        <f>AH74</f>
        <v>0</v>
      </c>
      <c r="U3" s="315"/>
      <c r="V3" s="315"/>
      <c r="W3" s="303"/>
      <c r="X3" s="303"/>
      <c r="Y3" s="303"/>
      <c r="Z3" s="315">
        <f>AH9</f>
        <v>0</v>
      </c>
      <c r="AA3" s="315"/>
      <c r="AB3" s="315"/>
      <c r="AC3" s="304"/>
      <c r="AD3" s="304"/>
      <c r="AE3" s="304"/>
      <c r="AF3" s="305"/>
      <c r="AG3" s="305"/>
      <c r="AH3" s="305"/>
      <c r="AI3" s="161"/>
      <c r="AJ3" s="195"/>
    </row>
    <row r="4" spans="1:42" s="96" customFormat="1" ht="14.25" customHeight="1" x14ac:dyDescent="0.2">
      <c r="A4" s="99" t="s">
        <v>75</v>
      </c>
      <c r="B4" s="317" t="str">
        <f>Central!H6</f>
        <v>staff category</v>
      </c>
      <c r="C4" s="317"/>
      <c r="D4" s="317"/>
      <c r="J4" s="97"/>
      <c r="K4" s="97"/>
      <c r="L4" s="97"/>
      <c r="M4" s="97"/>
      <c r="N4" s="97"/>
      <c r="O4" s="97"/>
      <c r="P4" s="97"/>
      <c r="Q4" s="97"/>
      <c r="R4" s="97"/>
      <c r="S4" s="97"/>
      <c r="T4" s="86"/>
      <c r="U4" s="87"/>
      <c r="Z4" s="97"/>
      <c r="AA4" s="86"/>
      <c r="AB4" s="86"/>
      <c r="AC4" s="86"/>
      <c r="AD4" s="107"/>
      <c r="AE4" s="104"/>
    </row>
    <row r="5" spans="1:42" s="96" customFormat="1" ht="14.25" hidden="1" customHeight="1" x14ac:dyDescent="0.2">
      <c r="A5" s="124">
        <f ca="1">VALUE(RIGHT(MID(CELL("filename",$A$1),FIND("]",CELL("filename",$A$1))+1,31),2))</f>
        <v>2</v>
      </c>
      <c r="C5" s="110">
        <f>Central!M4</f>
        <v>10</v>
      </c>
      <c r="D5" s="111">
        <f>Central!M5</f>
        <v>179.16666666666669</v>
      </c>
      <c r="E5" s="112">
        <f>Central!M6</f>
        <v>8</v>
      </c>
      <c r="J5" s="97"/>
      <c r="K5" s="97"/>
      <c r="L5" s="97"/>
      <c r="M5" s="97"/>
      <c r="N5" s="97"/>
      <c r="O5" s="97"/>
      <c r="P5" s="97"/>
      <c r="Q5" s="97"/>
      <c r="R5" s="97"/>
      <c r="S5" s="97"/>
      <c r="T5" s="86"/>
      <c r="U5" s="87"/>
      <c r="Z5" s="97"/>
      <c r="AA5" s="86"/>
      <c r="AB5" s="86"/>
      <c r="AC5" s="86"/>
      <c r="AD5" s="107"/>
      <c r="AE5" s="104"/>
      <c r="AF5" s="106"/>
      <c r="AG5" s="105"/>
      <c r="AH5" s="105"/>
      <c r="AI5" s="105"/>
    </row>
    <row r="6" spans="1:42" s="96" customFormat="1" ht="14.25" hidden="1" customHeight="1" x14ac:dyDescent="0.2">
      <c r="A6" s="198">
        <f ca="1">IF(A5&lt;MONTH(Central!H3),YEAR(Central!H3)+1,YEAR(Central!H3))</f>
        <v>2024</v>
      </c>
      <c r="B6" s="125">
        <f ca="1">DATEVALUE("1." &amp; A5 &amp; "."&amp; A6)</f>
        <v>45323</v>
      </c>
      <c r="C6" s="113">
        <f ca="1">WEEKDAY($B$6,2)</f>
        <v>4</v>
      </c>
      <c r="D6" s="113">
        <f t="shared" ref="D6:AG6" ca="1" si="0">IF(ISERR(WEEKDAY(D7,2)),0,WEEKDAY(D7,2))</f>
        <v>5</v>
      </c>
      <c r="E6" s="113">
        <f t="shared" ca="1" si="0"/>
        <v>6</v>
      </c>
      <c r="F6" s="113">
        <f t="shared" ca="1" si="0"/>
        <v>7</v>
      </c>
      <c r="G6" s="113">
        <f t="shared" ca="1" si="0"/>
        <v>1</v>
      </c>
      <c r="H6" s="113">
        <f t="shared" ca="1" si="0"/>
        <v>2</v>
      </c>
      <c r="I6" s="113">
        <f t="shared" ca="1" si="0"/>
        <v>3</v>
      </c>
      <c r="J6" s="113">
        <f t="shared" ca="1" si="0"/>
        <v>4</v>
      </c>
      <c r="K6" s="113">
        <f t="shared" ca="1" si="0"/>
        <v>5</v>
      </c>
      <c r="L6" s="113">
        <f t="shared" ca="1" si="0"/>
        <v>6</v>
      </c>
      <c r="M6" s="113">
        <f t="shared" ca="1" si="0"/>
        <v>7</v>
      </c>
      <c r="N6" s="113">
        <f t="shared" ca="1" si="0"/>
        <v>1</v>
      </c>
      <c r="O6" s="113">
        <f t="shared" ca="1" si="0"/>
        <v>2</v>
      </c>
      <c r="P6" s="113">
        <f t="shared" ca="1" si="0"/>
        <v>3</v>
      </c>
      <c r="Q6" s="113">
        <f t="shared" ca="1" si="0"/>
        <v>4</v>
      </c>
      <c r="R6" s="113">
        <f t="shared" ca="1" si="0"/>
        <v>5</v>
      </c>
      <c r="S6" s="113">
        <f t="shared" ca="1" si="0"/>
        <v>6</v>
      </c>
      <c r="T6" s="113">
        <f t="shared" ca="1" si="0"/>
        <v>7</v>
      </c>
      <c r="U6" s="113">
        <f t="shared" ca="1" si="0"/>
        <v>1</v>
      </c>
      <c r="V6" s="113">
        <f t="shared" ca="1" si="0"/>
        <v>2</v>
      </c>
      <c r="W6" s="113">
        <f t="shared" ca="1" si="0"/>
        <v>3</v>
      </c>
      <c r="X6" s="113">
        <f t="shared" ca="1" si="0"/>
        <v>4</v>
      </c>
      <c r="Y6" s="113">
        <f t="shared" ca="1" si="0"/>
        <v>5</v>
      </c>
      <c r="Z6" s="113">
        <f t="shared" ca="1" si="0"/>
        <v>6</v>
      </c>
      <c r="AA6" s="113">
        <f t="shared" ca="1" si="0"/>
        <v>7</v>
      </c>
      <c r="AB6" s="113">
        <f t="shared" ca="1" si="0"/>
        <v>1</v>
      </c>
      <c r="AC6" s="113">
        <f t="shared" ca="1" si="0"/>
        <v>2</v>
      </c>
      <c r="AD6" s="113">
        <f t="shared" ca="1" si="0"/>
        <v>3</v>
      </c>
      <c r="AE6" s="113">
        <f t="shared" ca="1" si="0"/>
        <v>4</v>
      </c>
      <c r="AF6" s="113">
        <f t="shared" ca="1" si="0"/>
        <v>0</v>
      </c>
      <c r="AG6" s="113">
        <f t="shared" ca="1" si="0"/>
        <v>0</v>
      </c>
      <c r="AH6" s="105"/>
      <c r="AI6" s="105"/>
    </row>
    <row r="7" spans="1:42" ht="12.75" customHeight="1" thickBot="1" x14ac:dyDescent="0.25">
      <c r="A7" s="174"/>
      <c r="B7" s="175"/>
      <c r="C7" s="173">
        <f ca="1">$B$6</f>
        <v>45323</v>
      </c>
      <c r="D7" s="133">
        <f t="shared" ref="D7:AG7" ca="1" si="1">IF(C7="","",IF(MONTH(C7+1)=$A$5,C7+1,""))</f>
        <v>45324</v>
      </c>
      <c r="E7" s="133">
        <f t="shared" ca="1" si="1"/>
        <v>45325</v>
      </c>
      <c r="F7" s="133">
        <f t="shared" ca="1" si="1"/>
        <v>45326</v>
      </c>
      <c r="G7" s="133">
        <f t="shared" ca="1" si="1"/>
        <v>45327</v>
      </c>
      <c r="H7" s="133">
        <f t="shared" ca="1" si="1"/>
        <v>45328</v>
      </c>
      <c r="I7" s="133">
        <f t="shared" ca="1" si="1"/>
        <v>45329</v>
      </c>
      <c r="J7" s="133">
        <f t="shared" ca="1" si="1"/>
        <v>45330</v>
      </c>
      <c r="K7" s="133">
        <f t="shared" ca="1" si="1"/>
        <v>45331</v>
      </c>
      <c r="L7" s="133">
        <f t="shared" ca="1" si="1"/>
        <v>45332</v>
      </c>
      <c r="M7" s="133">
        <f t="shared" ca="1" si="1"/>
        <v>45333</v>
      </c>
      <c r="N7" s="133">
        <f t="shared" ca="1" si="1"/>
        <v>45334</v>
      </c>
      <c r="O7" s="133">
        <f t="shared" ca="1" si="1"/>
        <v>45335</v>
      </c>
      <c r="P7" s="133">
        <f t="shared" ca="1" si="1"/>
        <v>45336</v>
      </c>
      <c r="Q7" s="133">
        <f t="shared" ca="1" si="1"/>
        <v>45337</v>
      </c>
      <c r="R7" s="133">
        <f t="shared" ca="1" si="1"/>
        <v>45338</v>
      </c>
      <c r="S7" s="133">
        <f t="shared" ca="1" si="1"/>
        <v>45339</v>
      </c>
      <c r="T7" s="133">
        <f t="shared" ca="1" si="1"/>
        <v>45340</v>
      </c>
      <c r="U7" s="133">
        <f t="shared" ca="1" si="1"/>
        <v>45341</v>
      </c>
      <c r="V7" s="133">
        <f t="shared" ca="1" si="1"/>
        <v>45342</v>
      </c>
      <c r="W7" s="133">
        <f t="shared" ca="1" si="1"/>
        <v>45343</v>
      </c>
      <c r="X7" s="133">
        <f t="shared" ca="1" si="1"/>
        <v>45344</v>
      </c>
      <c r="Y7" s="133">
        <f t="shared" ca="1" si="1"/>
        <v>45345</v>
      </c>
      <c r="Z7" s="133">
        <f t="shared" ca="1" si="1"/>
        <v>45346</v>
      </c>
      <c r="AA7" s="133">
        <f t="shared" ca="1" si="1"/>
        <v>45347</v>
      </c>
      <c r="AB7" s="133">
        <f t="shared" ca="1" si="1"/>
        <v>45348</v>
      </c>
      <c r="AC7" s="133">
        <f t="shared" ca="1" si="1"/>
        <v>45349</v>
      </c>
      <c r="AD7" s="133">
        <f t="shared" ca="1" si="1"/>
        <v>45350</v>
      </c>
      <c r="AE7" s="133">
        <f t="shared" ca="1" si="1"/>
        <v>45351</v>
      </c>
      <c r="AF7" s="133" t="str">
        <f t="shared" ca="1" si="1"/>
        <v/>
      </c>
      <c r="AG7" s="133" t="str">
        <f t="shared" ca="1" si="1"/>
        <v/>
      </c>
      <c r="AH7" s="236"/>
    </row>
    <row r="8" spans="1:42" ht="26.25" thickBot="1" x14ac:dyDescent="0.25">
      <c r="A8" s="176"/>
      <c r="B8" s="177" t="s">
        <v>1</v>
      </c>
      <c r="C8" s="172">
        <v>1</v>
      </c>
      <c r="D8" s="122">
        <f ca="1">IF(D6&lt;&gt;0,C8+1,"")</f>
        <v>2</v>
      </c>
      <c r="E8" s="122">
        <f t="shared" ref="E8:AG8" ca="1" si="2">IF(E6&lt;&gt;0,D8+1,"")</f>
        <v>3</v>
      </c>
      <c r="F8" s="122">
        <f t="shared" ca="1" si="2"/>
        <v>4</v>
      </c>
      <c r="G8" s="122">
        <f t="shared" ca="1" si="2"/>
        <v>5</v>
      </c>
      <c r="H8" s="122">
        <f t="shared" ca="1" si="2"/>
        <v>6</v>
      </c>
      <c r="I8" s="122">
        <f t="shared" ca="1" si="2"/>
        <v>7</v>
      </c>
      <c r="J8" s="122">
        <f t="shared" ca="1" si="2"/>
        <v>8</v>
      </c>
      <c r="K8" s="122">
        <f t="shared" ca="1" si="2"/>
        <v>9</v>
      </c>
      <c r="L8" s="122">
        <f t="shared" ca="1" si="2"/>
        <v>10</v>
      </c>
      <c r="M8" s="122">
        <f t="shared" ca="1" si="2"/>
        <v>11</v>
      </c>
      <c r="N8" s="122">
        <f t="shared" ca="1" si="2"/>
        <v>12</v>
      </c>
      <c r="O8" s="122">
        <f t="shared" ca="1" si="2"/>
        <v>13</v>
      </c>
      <c r="P8" s="122">
        <f t="shared" ca="1" si="2"/>
        <v>14</v>
      </c>
      <c r="Q8" s="122">
        <f t="shared" ca="1" si="2"/>
        <v>15</v>
      </c>
      <c r="R8" s="122">
        <f t="shared" ca="1" si="2"/>
        <v>16</v>
      </c>
      <c r="S8" s="122">
        <f t="shared" ca="1" si="2"/>
        <v>17</v>
      </c>
      <c r="T8" s="122">
        <f t="shared" ca="1" si="2"/>
        <v>18</v>
      </c>
      <c r="U8" s="122">
        <f t="shared" ca="1" si="2"/>
        <v>19</v>
      </c>
      <c r="V8" s="122">
        <f t="shared" ca="1" si="2"/>
        <v>20</v>
      </c>
      <c r="W8" s="122">
        <f t="shared" ca="1" si="2"/>
        <v>21</v>
      </c>
      <c r="X8" s="122">
        <f t="shared" ca="1" si="2"/>
        <v>22</v>
      </c>
      <c r="Y8" s="122">
        <f t="shared" ca="1" si="2"/>
        <v>23</v>
      </c>
      <c r="Z8" s="122">
        <f t="shared" ca="1" si="2"/>
        <v>24</v>
      </c>
      <c r="AA8" s="122">
        <f t="shared" ca="1" si="2"/>
        <v>25</v>
      </c>
      <c r="AB8" s="122">
        <f t="shared" ca="1" si="2"/>
        <v>26</v>
      </c>
      <c r="AC8" s="122">
        <f t="shared" ca="1" si="2"/>
        <v>27</v>
      </c>
      <c r="AD8" s="122">
        <f t="shared" ca="1" si="2"/>
        <v>28</v>
      </c>
      <c r="AE8" s="122">
        <f t="shared" ca="1" si="2"/>
        <v>29</v>
      </c>
      <c r="AF8" s="122" t="str">
        <f t="shared" ca="1" si="2"/>
        <v/>
      </c>
      <c r="AG8" s="234" t="str">
        <f t="shared" ca="1" si="2"/>
        <v/>
      </c>
      <c r="AH8" s="288" t="s">
        <v>59</v>
      </c>
      <c r="AI8" s="235" t="s">
        <v>19</v>
      </c>
      <c r="AJ8" s="122" t="s">
        <v>11</v>
      </c>
      <c r="AK8" s="99"/>
      <c r="AL8" s="99"/>
      <c r="AM8" s="99"/>
      <c r="AN8" s="99"/>
      <c r="AO8" s="99"/>
      <c r="AP8" s="99"/>
    </row>
    <row r="9" spans="1:42" s="132" customFormat="1" ht="22.5" customHeight="1" thickBot="1" x14ac:dyDescent="0.25">
      <c r="A9" s="208"/>
      <c r="B9" s="209" t="s">
        <v>64</v>
      </c>
      <c r="C9" s="244">
        <f>C10+C42+C74+C106</f>
        <v>0</v>
      </c>
      <c r="D9" s="244">
        <f t="shared" ref="D9:AG9" si="3">D10+D42+D74+D106</f>
        <v>0</v>
      </c>
      <c r="E9" s="244">
        <f t="shared" si="3"/>
        <v>0</v>
      </c>
      <c r="F9" s="244">
        <f t="shared" si="3"/>
        <v>0</v>
      </c>
      <c r="G9" s="244">
        <f t="shared" si="3"/>
        <v>0</v>
      </c>
      <c r="H9" s="244">
        <f t="shared" si="3"/>
        <v>0</v>
      </c>
      <c r="I9" s="244">
        <f t="shared" si="3"/>
        <v>0</v>
      </c>
      <c r="J9" s="244">
        <f t="shared" si="3"/>
        <v>0</v>
      </c>
      <c r="K9" s="244">
        <f t="shared" si="3"/>
        <v>0</v>
      </c>
      <c r="L9" s="244">
        <f t="shared" si="3"/>
        <v>0</v>
      </c>
      <c r="M9" s="244">
        <f t="shared" si="3"/>
        <v>0</v>
      </c>
      <c r="N9" s="244">
        <f t="shared" si="3"/>
        <v>0</v>
      </c>
      <c r="O9" s="244">
        <f t="shared" si="3"/>
        <v>0</v>
      </c>
      <c r="P9" s="244">
        <f t="shared" si="3"/>
        <v>0</v>
      </c>
      <c r="Q9" s="244">
        <f t="shared" si="3"/>
        <v>0</v>
      </c>
      <c r="R9" s="244">
        <f t="shared" si="3"/>
        <v>0</v>
      </c>
      <c r="S9" s="244">
        <f t="shared" si="3"/>
        <v>0</v>
      </c>
      <c r="T9" s="244">
        <f t="shared" si="3"/>
        <v>0</v>
      </c>
      <c r="U9" s="244">
        <f t="shared" si="3"/>
        <v>0</v>
      </c>
      <c r="V9" s="244">
        <f t="shared" si="3"/>
        <v>0</v>
      </c>
      <c r="W9" s="244">
        <f t="shared" si="3"/>
        <v>0</v>
      </c>
      <c r="X9" s="244">
        <f t="shared" si="3"/>
        <v>0</v>
      </c>
      <c r="Y9" s="244">
        <f t="shared" si="3"/>
        <v>0</v>
      </c>
      <c r="Z9" s="244">
        <f t="shared" si="3"/>
        <v>0</v>
      </c>
      <c r="AA9" s="244">
        <f t="shared" si="3"/>
        <v>0</v>
      </c>
      <c r="AB9" s="244">
        <f t="shared" si="3"/>
        <v>0</v>
      </c>
      <c r="AC9" s="244">
        <f t="shared" si="3"/>
        <v>0</v>
      </c>
      <c r="AD9" s="244">
        <f t="shared" si="3"/>
        <v>0</v>
      </c>
      <c r="AE9" s="244">
        <f t="shared" si="3"/>
        <v>0</v>
      </c>
      <c r="AF9" s="244">
        <f t="shared" si="3"/>
        <v>0</v>
      </c>
      <c r="AG9" s="245">
        <f t="shared" si="3"/>
        <v>0</v>
      </c>
      <c r="AH9" s="289">
        <f>AH10+AH42+AH74</f>
        <v>0</v>
      </c>
      <c r="AI9" s="237"/>
      <c r="AJ9" s="148"/>
      <c r="AK9" s="120"/>
      <c r="AL9" s="120"/>
      <c r="AM9" s="120"/>
      <c r="AN9" s="120"/>
      <c r="AO9" s="120"/>
      <c r="AP9" s="120"/>
    </row>
    <row r="10" spans="1:42" s="120" customFormat="1" ht="16.5" customHeight="1" thickBot="1" x14ac:dyDescent="0.25">
      <c r="A10" s="258" t="str">
        <f>Central!A12</f>
        <v xml:space="preserve">Horizon Europe Project: - Nr: </v>
      </c>
      <c r="B10" s="259"/>
      <c r="C10" s="260">
        <f t="shared" ref="C10:AG10" si="4">C11+C13+C15+C17+C19+C21+C23+C25+C27+C29+C31+C33+C35+C37+C39</f>
        <v>0</v>
      </c>
      <c r="D10" s="261">
        <f t="shared" si="4"/>
        <v>0</v>
      </c>
      <c r="E10" s="261">
        <f t="shared" si="4"/>
        <v>0</v>
      </c>
      <c r="F10" s="261">
        <f t="shared" si="4"/>
        <v>0</v>
      </c>
      <c r="G10" s="261">
        <f t="shared" si="4"/>
        <v>0</v>
      </c>
      <c r="H10" s="261">
        <f t="shared" si="4"/>
        <v>0</v>
      </c>
      <c r="I10" s="261">
        <f t="shared" si="4"/>
        <v>0</v>
      </c>
      <c r="J10" s="261">
        <f t="shared" si="4"/>
        <v>0</v>
      </c>
      <c r="K10" s="261">
        <f t="shared" si="4"/>
        <v>0</v>
      </c>
      <c r="L10" s="261">
        <f t="shared" si="4"/>
        <v>0</v>
      </c>
      <c r="M10" s="261">
        <f t="shared" si="4"/>
        <v>0</v>
      </c>
      <c r="N10" s="261">
        <f t="shared" si="4"/>
        <v>0</v>
      </c>
      <c r="O10" s="261">
        <f t="shared" si="4"/>
        <v>0</v>
      </c>
      <c r="P10" s="261">
        <f t="shared" si="4"/>
        <v>0</v>
      </c>
      <c r="Q10" s="261">
        <f t="shared" si="4"/>
        <v>0</v>
      </c>
      <c r="R10" s="261">
        <f t="shared" si="4"/>
        <v>0</v>
      </c>
      <c r="S10" s="261">
        <f t="shared" si="4"/>
        <v>0</v>
      </c>
      <c r="T10" s="261">
        <f t="shared" si="4"/>
        <v>0</v>
      </c>
      <c r="U10" s="261">
        <f t="shared" si="4"/>
        <v>0</v>
      </c>
      <c r="V10" s="261">
        <f t="shared" si="4"/>
        <v>0</v>
      </c>
      <c r="W10" s="261">
        <f t="shared" si="4"/>
        <v>0</v>
      </c>
      <c r="X10" s="261">
        <f t="shared" si="4"/>
        <v>0</v>
      </c>
      <c r="Y10" s="261">
        <f t="shared" si="4"/>
        <v>0</v>
      </c>
      <c r="Z10" s="261">
        <f t="shared" si="4"/>
        <v>0</v>
      </c>
      <c r="AA10" s="261">
        <f t="shared" si="4"/>
        <v>0</v>
      </c>
      <c r="AB10" s="261">
        <f t="shared" si="4"/>
        <v>0</v>
      </c>
      <c r="AC10" s="261">
        <f t="shared" si="4"/>
        <v>0</v>
      </c>
      <c r="AD10" s="261">
        <f t="shared" si="4"/>
        <v>0</v>
      </c>
      <c r="AE10" s="261">
        <f t="shared" si="4"/>
        <v>0</v>
      </c>
      <c r="AF10" s="261">
        <f t="shared" si="4"/>
        <v>0</v>
      </c>
      <c r="AG10" s="262">
        <f t="shared" si="4"/>
        <v>0</v>
      </c>
      <c r="AH10" s="289">
        <f>SUM(AH11:AH39)</f>
        <v>0</v>
      </c>
      <c r="AI10" s="238"/>
      <c r="AJ10" s="149"/>
    </row>
    <row r="11" spans="1:42" ht="13.15" customHeight="1" x14ac:dyDescent="0.2">
      <c r="A11" s="136" t="str">
        <f>Central!A16</f>
        <v>-</v>
      </c>
      <c r="B11" s="138">
        <f>Central!I16</f>
        <v>0</v>
      </c>
      <c r="C11" s="296"/>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290">
        <f>ROUND(AI11/Central!$M$6,2)</f>
        <v>0</v>
      </c>
      <c r="AI11" s="239">
        <f>SUM(C11:AG11)</f>
        <v>0</v>
      </c>
      <c r="AJ11" s="150"/>
      <c r="AK11" s="99"/>
      <c r="AL11" s="99"/>
      <c r="AM11" s="99"/>
      <c r="AN11" s="99"/>
      <c r="AO11" s="99"/>
      <c r="AP11" s="99"/>
    </row>
    <row r="12" spans="1:42" ht="13.15" hidden="1" customHeight="1" outlineLevel="1" x14ac:dyDescent="0.2">
      <c r="A12" s="207" t="s">
        <v>55</v>
      </c>
      <c r="B12" s="138"/>
      <c r="C12" s="296" t="s">
        <v>42</v>
      </c>
      <c r="D12" s="296"/>
      <c r="E12" s="296"/>
      <c r="F12" s="296"/>
      <c r="G12" s="296"/>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290">
        <f>ROUND(AI12/Central!$M$6,2)</f>
        <v>0</v>
      </c>
      <c r="AI12" s="239">
        <f t="shared" ref="AI12:AI39" si="5">SUM(C12:AG12)</f>
        <v>0</v>
      </c>
      <c r="AJ12" s="150"/>
      <c r="AK12" s="99"/>
      <c r="AL12" s="99"/>
      <c r="AM12" s="99"/>
      <c r="AN12" s="99"/>
      <c r="AO12" s="99"/>
      <c r="AP12" s="99"/>
    </row>
    <row r="13" spans="1:42" ht="13.15" customHeight="1" collapsed="1" x14ac:dyDescent="0.2">
      <c r="A13" s="136" t="str">
        <f>Central!A17</f>
        <v>-</v>
      </c>
      <c r="B13" s="138">
        <f>Central!I17</f>
        <v>0</v>
      </c>
      <c r="C13" s="296"/>
      <c r="D13" s="296"/>
      <c r="E13" s="296"/>
      <c r="F13" s="296"/>
      <c r="G13" s="296"/>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0">
        <f>ROUND(AI13/Central!$M$6,2)</f>
        <v>0</v>
      </c>
      <c r="AI13" s="239">
        <f t="shared" si="5"/>
        <v>0</v>
      </c>
      <c r="AJ13" s="150"/>
      <c r="AK13" s="99"/>
      <c r="AL13" s="99"/>
      <c r="AM13" s="99"/>
      <c r="AN13" s="99"/>
      <c r="AO13" s="99"/>
      <c r="AP13" s="99"/>
    </row>
    <row r="14" spans="1:42" ht="13.15" hidden="1" customHeight="1" outlineLevel="1" x14ac:dyDescent="0.2">
      <c r="A14" s="207" t="s">
        <v>55</v>
      </c>
      <c r="B14" s="138"/>
      <c r="C14" s="296" t="s">
        <v>42</v>
      </c>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0">
        <f>ROUND(AI14/Central!$M$6,2)</f>
        <v>0</v>
      </c>
      <c r="AI14" s="239">
        <f t="shared" si="5"/>
        <v>0</v>
      </c>
      <c r="AJ14" s="150"/>
      <c r="AK14" s="99"/>
      <c r="AL14" s="99"/>
      <c r="AM14" s="99"/>
      <c r="AN14" s="99"/>
      <c r="AO14" s="99"/>
      <c r="AP14" s="99"/>
    </row>
    <row r="15" spans="1:42" ht="13.15" customHeight="1" collapsed="1" x14ac:dyDescent="0.2">
      <c r="A15" s="136" t="str">
        <f>Central!A18</f>
        <v>-</v>
      </c>
      <c r="B15" s="138">
        <f>Central!I18</f>
        <v>0</v>
      </c>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0">
        <f>ROUND(AI15/Central!$M$6,2)</f>
        <v>0</v>
      </c>
      <c r="AI15" s="239">
        <f t="shared" si="5"/>
        <v>0</v>
      </c>
      <c r="AJ15" s="150"/>
      <c r="AK15" s="99"/>
      <c r="AL15" s="99"/>
      <c r="AM15" s="99"/>
      <c r="AN15" s="99"/>
      <c r="AO15" s="99"/>
      <c r="AP15" s="99"/>
    </row>
    <row r="16" spans="1:42" ht="13.15" hidden="1" customHeight="1" outlineLevel="1" x14ac:dyDescent="0.2">
      <c r="A16" s="207" t="s">
        <v>55</v>
      </c>
      <c r="B16" s="138"/>
      <c r="C16" s="296" t="s">
        <v>42</v>
      </c>
      <c r="D16" s="296" t="s">
        <v>42</v>
      </c>
      <c r="E16" s="296" t="s">
        <v>42</v>
      </c>
      <c r="F16" s="296" t="s">
        <v>42</v>
      </c>
      <c r="G16" s="296" t="s">
        <v>42</v>
      </c>
      <c r="H16" s="296" t="s">
        <v>42</v>
      </c>
      <c r="I16" s="296" t="s">
        <v>42</v>
      </c>
      <c r="J16" s="296" t="s">
        <v>42</v>
      </c>
      <c r="K16" s="296" t="s">
        <v>42</v>
      </c>
      <c r="L16" s="296" t="s">
        <v>42</v>
      </c>
      <c r="M16" s="296" t="s">
        <v>42</v>
      </c>
      <c r="N16" s="296" t="s">
        <v>42</v>
      </c>
      <c r="O16" s="296" t="s">
        <v>42</v>
      </c>
      <c r="P16" s="296" t="s">
        <v>42</v>
      </c>
      <c r="Q16" s="296" t="s">
        <v>42</v>
      </c>
      <c r="R16" s="296" t="s">
        <v>42</v>
      </c>
      <c r="S16" s="296" t="s">
        <v>42</v>
      </c>
      <c r="T16" s="296" t="s">
        <v>42</v>
      </c>
      <c r="U16" s="296" t="s">
        <v>42</v>
      </c>
      <c r="V16" s="296" t="s">
        <v>42</v>
      </c>
      <c r="W16" s="296" t="s">
        <v>42</v>
      </c>
      <c r="X16" s="296" t="s">
        <v>42</v>
      </c>
      <c r="Y16" s="296" t="s">
        <v>42</v>
      </c>
      <c r="Z16" s="296" t="s">
        <v>42</v>
      </c>
      <c r="AA16" s="296" t="s">
        <v>42</v>
      </c>
      <c r="AB16" s="296" t="s">
        <v>42</v>
      </c>
      <c r="AC16" s="296" t="s">
        <v>42</v>
      </c>
      <c r="AD16" s="296" t="s">
        <v>42</v>
      </c>
      <c r="AE16" s="296" t="s">
        <v>42</v>
      </c>
      <c r="AF16" s="296" t="s">
        <v>42</v>
      </c>
      <c r="AG16" s="296" t="s">
        <v>42</v>
      </c>
      <c r="AH16" s="290">
        <f>ROUND(AI16/Central!$M$6,2)</f>
        <v>0</v>
      </c>
      <c r="AI16" s="239">
        <f t="shared" si="5"/>
        <v>0</v>
      </c>
      <c r="AJ16" s="150"/>
      <c r="AK16" s="99"/>
      <c r="AL16" s="99"/>
      <c r="AM16" s="99"/>
      <c r="AN16" s="99"/>
      <c r="AO16" s="99"/>
      <c r="AP16" s="99"/>
    </row>
    <row r="17" spans="1:42" ht="13.15" customHeight="1" collapsed="1" x14ac:dyDescent="0.2">
      <c r="A17" s="136" t="str">
        <f>Central!A19</f>
        <v>-</v>
      </c>
      <c r="B17" s="138">
        <f>Central!I19</f>
        <v>0</v>
      </c>
      <c r="C17" s="296"/>
      <c r="D17" s="296"/>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0">
        <f>ROUND(AI17/Central!$M$6,2)</f>
        <v>0</v>
      </c>
      <c r="AI17" s="239">
        <f t="shared" si="5"/>
        <v>0</v>
      </c>
      <c r="AJ17" s="150"/>
      <c r="AK17" s="99"/>
      <c r="AL17" s="99"/>
      <c r="AM17" s="99"/>
      <c r="AN17" s="99"/>
      <c r="AO17" s="99"/>
      <c r="AP17" s="99"/>
    </row>
    <row r="18" spans="1:42" ht="13.15" hidden="1" customHeight="1" outlineLevel="1" x14ac:dyDescent="0.2">
      <c r="A18" s="207" t="s">
        <v>55</v>
      </c>
      <c r="B18" s="138"/>
      <c r="C18" s="296" t="s">
        <v>42</v>
      </c>
      <c r="D18" s="296" t="s">
        <v>42</v>
      </c>
      <c r="E18" s="296" t="s">
        <v>42</v>
      </c>
      <c r="F18" s="296" t="s">
        <v>42</v>
      </c>
      <c r="G18" s="296" t="s">
        <v>42</v>
      </c>
      <c r="H18" s="296" t="s">
        <v>42</v>
      </c>
      <c r="I18" s="296" t="s">
        <v>42</v>
      </c>
      <c r="J18" s="296" t="s">
        <v>42</v>
      </c>
      <c r="K18" s="296" t="s">
        <v>42</v>
      </c>
      <c r="L18" s="296" t="s">
        <v>42</v>
      </c>
      <c r="M18" s="296" t="s">
        <v>42</v>
      </c>
      <c r="N18" s="296" t="s">
        <v>42</v>
      </c>
      <c r="O18" s="296" t="s">
        <v>42</v>
      </c>
      <c r="P18" s="296" t="s">
        <v>42</v>
      </c>
      <c r="Q18" s="296" t="s">
        <v>42</v>
      </c>
      <c r="R18" s="296" t="s">
        <v>42</v>
      </c>
      <c r="S18" s="296" t="s">
        <v>42</v>
      </c>
      <c r="T18" s="296"/>
      <c r="U18" s="296"/>
      <c r="V18" s="296"/>
      <c r="W18" s="296"/>
      <c r="X18" s="296"/>
      <c r="Y18" s="296"/>
      <c r="Z18" s="296"/>
      <c r="AA18" s="296"/>
      <c r="AB18" s="296" t="s">
        <v>42</v>
      </c>
      <c r="AC18" s="296" t="s">
        <v>42</v>
      </c>
      <c r="AD18" s="296" t="s">
        <v>42</v>
      </c>
      <c r="AE18" s="296" t="s">
        <v>42</v>
      </c>
      <c r="AF18" s="296" t="s">
        <v>42</v>
      </c>
      <c r="AG18" s="296" t="s">
        <v>42</v>
      </c>
      <c r="AH18" s="290">
        <f>ROUND(AI18/Central!$M$6,2)</f>
        <v>0</v>
      </c>
      <c r="AI18" s="239">
        <f t="shared" si="5"/>
        <v>0</v>
      </c>
      <c r="AJ18" s="150"/>
      <c r="AK18" s="99"/>
      <c r="AL18" s="99"/>
      <c r="AM18" s="99"/>
      <c r="AN18" s="99"/>
      <c r="AO18" s="99"/>
      <c r="AP18" s="99"/>
    </row>
    <row r="19" spans="1:42" ht="13.15" customHeight="1" collapsed="1" x14ac:dyDescent="0.2">
      <c r="A19" s="136" t="str">
        <f>Central!A20</f>
        <v>-</v>
      </c>
      <c r="B19" s="138">
        <f>Central!I20</f>
        <v>0</v>
      </c>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0">
        <f>ROUND(AI19/Central!$M$6,2)</f>
        <v>0</v>
      </c>
      <c r="AI19" s="239">
        <f t="shared" si="5"/>
        <v>0</v>
      </c>
      <c r="AJ19" s="150"/>
      <c r="AK19" s="99"/>
      <c r="AL19" s="99"/>
      <c r="AM19" s="99"/>
      <c r="AN19" s="99"/>
      <c r="AO19" s="99"/>
      <c r="AP19" s="99"/>
    </row>
    <row r="20" spans="1:42" ht="13.15" hidden="1" customHeight="1" outlineLevel="1" x14ac:dyDescent="0.2">
      <c r="A20" s="207" t="s">
        <v>55</v>
      </c>
      <c r="B20" s="138"/>
      <c r="C20" s="296" t="s">
        <v>42</v>
      </c>
      <c r="D20" s="296" t="s">
        <v>42</v>
      </c>
      <c r="E20" s="296" t="s">
        <v>42</v>
      </c>
      <c r="F20" s="296" t="s">
        <v>42</v>
      </c>
      <c r="G20" s="296" t="s">
        <v>42</v>
      </c>
      <c r="H20" s="296" t="s">
        <v>42</v>
      </c>
      <c r="I20" s="296" t="s">
        <v>42</v>
      </c>
      <c r="J20" s="296" t="s">
        <v>42</v>
      </c>
      <c r="K20" s="296" t="s">
        <v>42</v>
      </c>
      <c r="L20" s="296" t="s">
        <v>42</v>
      </c>
      <c r="M20" s="296" t="s">
        <v>42</v>
      </c>
      <c r="N20" s="296" t="s">
        <v>42</v>
      </c>
      <c r="O20" s="296" t="s">
        <v>42</v>
      </c>
      <c r="P20" s="296" t="s">
        <v>42</v>
      </c>
      <c r="Q20" s="296" t="s">
        <v>42</v>
      </c>
      <c r="R20" s="296" t="s">
        <v>42</v>
      </c>
      <c r="S20" s="296" t="s">
        <v>42</v>
      </c>
      <c r="T20" s="296"/>
      <c r="U20" s="296"/>
      <c r="V20" s="296"/>
      <c r="W20" s="296"/>
      <c r="X20" s="296"/>
      <c r="Y20" s="296"/>
      <c r="Z20" s="296"/>
      <c r="AA20" s="296"/>
      <c r="AB20" s="296" t="s">
        <v>42</v>
      </c>
      <c r="AC20" s="296" t="s">
        <v>42</v>
      </c>
      <c r="AD20" s="296" t="s">
        <v>42</v>
      </c>
      <c r="AE20" s="296" t="s">
        <v>42</v>
      </c>
      <c r="AF20" s="296" t="s">
        <v>42</v>
      </c>
      <c r="AG20" s="296" t="s">
        <v>42</v>
      </c>
      <c r="AH20" s="290">
        <f>ROUND(AI20/Central!$M$6,2)</f>
        <v>0</v>
      </c>
      <c r="AI20" s="239">
        <f t="shared" si="5"/>
        <v>0</v>
      </c>
      <c r="AJ20" s="150"/>
      <c r="AK20" s="99"/>
      <c r="AL20" s="99"/>
      <c r="AM20" s="99"/>
      <c r="AN20" s="99"/>
      <c r="AO20" s="99"/>
      <c r="AP20" s="99"/>
    </row>
    <row r="21" spans="1:42" ht="13.15" customHeight="1" collapsed="1" x14ac:dyDescent="0.2">
      <c r="A21" s="136" t="str">
        <f>Central!A21</f>
        <v>-</v>
      </c>
      <c r="B21" s="138">
        <f>Central!I21</f>
        <v>0</v>
      </c>
      <c r="C21" s="296"/>
      <c r="D21" s="296"/>
      <c r="E21" s="296"/>
      <c r="F21" s="296"/>
      <c r="G21" s="296"/>
      <c r="H21" s="296"/>
      <c r="I21" s="296"/>
      <c r="J21" s="296"/>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0">
        <f>ROUND(AI21/Central!$M$6,2)</f>
        <v>0</v>
      </c>
      <c r="AI21" s="239">
        <f t="shared" si="5"/>
        <v>0</v>
      </c>
      <c r="AJ21" s="150"/>
      <c r="AK21" s="99"/>
      <c r="AL21" s="99"/>
      <c r="AM21" s="99"/>
      <c r="AN21" s="99"/>
      <c r="AO21" s="99"/>
      <c r="AP21" s="99"/>
    </row>
    <row r="22" spans="1:42" ht="13.15" hidden="1" customHeight="1" outlineLevel="1" x14ac:dyDescent="0.2">
      <c r="A22" s="207" t="s">
        <v>55</v>
      </c>
      <c r="B22" s="138"/>
      <c r="C22" s="296" t="s">
        <v>42</v>
      </c>
      <c r="D22" s="296" t="s">
        <v>42</v>
      </c>
      <c r="E22" s="296" t="s">
        <v>42</v>
      </c>
      <c r="F22" s="296" t="s">
        <v>42</v>
      </c>
      <c r="G22" s="296" t="s">
        <v>42</v>
      </c>
      <c r="H22" s="296" t="s">
        <v>42</v>
      </c>
      <c r="I22" s="296" t="s">
        <v>42</v>
      </c>
      <c r="J22" s="296" t="s">
        <v>42</v>
      </c>
      <c r="K22" s="296" t="s">
        <v>42</v>
      </c>
      <c r="L22" s="296" t="s">
        <v>42</v>
      </c>
      <c r="M22" s="296" t="s">
        <v>42</v>
      </c>
      <c r="N22" s="296" t="s">
        <v>42</v>
      </c>
      <c r="O22" s="296" t="s">
        <v>42</v>
      </c>
      <c r="P22" s="296" t="s">
        <v>42</v>
      </c>
      <c r="Q22" s="296" t="s">
        <v>42</v>
      </c>
      <c r="R22" s="296" t="s">
        <v>42</v>
      </c>
      <c r="S22" s="296" t="s">
        <v>42</v>
      </c>
      <c r="T22" s="296" t="s">
        <v>42</v>
      </c>
      <c r="U22" s="296" t="s">
        <v>42</v>
      </c>
      <c r="V22" s="296" t="s">
        <v>42</v>
      </c>
      <c r="W22" s="296" t="s">
        <v>42</v>
      </c>
      <c r="X22" s="296" t="s">
        <v>42</v>
      </c>
      <c r="Y22" s="296" t="s">
        <v>42</v>
      </c>
      <c r="Z22" s="296" t="s">
        <v>42</v>
      </c>
      <c r="AA22" s="296" t="s">
        <v>42</v>
      </c>
      <c r="AB22" s="296" t="s">
        <v>42</v>
      </c>
      <c r="AC22" s="296" t="s">
        <v>42</v>
      </c>
      <c r="AD22" s="296" t="s">
        <v>42</v>
      </c>
      <c r="AE22" s="296" t="s">
        <v>42</v>
      </c>
      <c r="AF22" s="296" t="s">
        <v>42</v>
      </c>
      <c r="AG22" s="296" t="s">
        <v>42</v>
      </c>
      <c r="AH22" s="290">
        <f>ROUND(AI22/Central!$M$6,2)</f>
        <v>0</v>
      </c>
      <c r="AI22" s="239">
        <f t="shared" si="5"/>
        <v>0</v>
      </c>
      <c r="AJ22" s="150"/>
      <c r="AK22" s="99"/>
      <c r="AL22" s="99"/>
      <c r="AM22" s="99"/>
      <c r="AN22" s="99"/>
      <c r="AO22" s="99"/>
      <c r="AP22" s="99"/>
    </row>
    <row r="23" spans="1:42" ht="13.15" customHeight="1" collapsed="1" x14ac:dyDescent="0.2">
      <c r="A23" s="136" t="str">
        <f>Central!A22</f>
        <v>-</v>
      </c>
      <c r="B23" s="138">
        <f>Central!I22</f>
        <v>0</v>
      </c>
      <c r="C23" s="296"/>
      <c r="D23" s="296"/>
      <c r="E23" s="296"/>
      <c r="F23" s="296"/>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0">
        <f>ROUND(AI23/Central!$M$6,2)</f>
        <v>0</v>
      </c>
      <c r="AI23" s="239">
        <f t="shared" si="5"/>
        <v>0</v>
      </c>
      <c r="AJ23" s="150"/>
      <c r="AK23" s="99"/>
      <c r="AL23" s="99"/>
      <c r="AM23" s="99"/>
      <c r="AN23" s="99"/>
      <c r="AO23" s="99"/>
      <c r="AP23" s="99"/>
    </row>
    <row r="24" spans="1:42" ht="13.15" hidden="1" customHeight="1" outlineLevel="1" x14ac:dyDescent="0.2">
      <c r="A24" s="207" t="s">
        <v>55</v>
      </c>
      <c r="B24" s="138"/>
      <c r="C24" s="296" t="s">
        <v>42</v>
      </c>
      <c r="D24" s="296" t="s">
        <v>42</v>
      </c>
      <c r="E24" s="296" t="s">
        <v>42</v>
      </c>
      <c r="F24" s="296" t="s">
        <v>42</v>
      </c>
      <c r="G24" s="296" t="s">
        <v>42</v>
      </c>
      <c r="H24" s="296" t="s">
        <v>42</v>
      </c>
      <c r="I24" s="296" t="s">
        <v>42</v>
      </c>
      <c r="J24" s="296" t="s">
        <v>42</v>
      </c>
      <c r="K24" s="296" t="s">
        <v>42</v>
      </c>
      <c r="L24" s="296" t="s">
        <v>42</v>
      </c>
      <c r="M24" s="296" t="s">
        <v>42</v>
      </c>
      <c r="N24" s="296" t="s">
        <v>42</v>
      </c>
      <c r="O24" s="296" t="s">
        <v>42</v>
      </c>
      <c r="P24" s="296" t="s">
        <v>42</v>
      </c>
      <c r="Q24" s="296" t="s">
        <v>42</v>
      </c>
      <c r="R24" s="296" t="s">
        <v>42</v>
      </c>
      <c r="S24" s="296" t="s">
        <v>42</v>
      </c>
      <c r="T24" s="296" t="s">
        <v>42</v>
      </c>
      <c r="U24" s="296" t="s">
        <v>42</v>
      </c>
      <c r="V24" s="296" t="s">
        <v>42</v>
      </c>
      <c r="W24" s="296" t="s">
        <v>42</v>
      </c>
      <c r="X24" s="296" t="s">
        <v>42</v>
      </c>
      <c r="Y24" s="296" t="s">
        <v>42</v>
      </c>
      <c r="Z24" s="296" t="s">
        <v>42</v>
      </c>
      <c r="AA24" s="296" t="s">
        <v>42</v>
      </c>
      <c r="AB24" s="296" t="s">
        <v>42</v>
      </c>
      <c r="AC24" s="296" t="s">
        <v>42</v>
      </c>
      <c r="AD24" s="296" t="s">
        <v>42</v>
      </c>
      <c r="AE24" s="296" t="s">
        <v>42</v>
      </c>
      <c r="AF24" s="296" t="s">
        <v>42</v>
      </c>
      <c r="AG24" s="296" t="s">
        <v>42</v>
      </c>
      <c r="AH24" s="290">
        <f>ROUND(AI24/Central!$M$6,2)</f>
        <v>0</v>
      </c>
      <c r="AI24" s="239">
        <f t="shared" si="5"/>
        <v>0</v>
      </c>
      <c r="AJ24" s="150"/>
      <c r="AK24" s="99"/>
      <c r="AL24" s="99"/>
      <c r="AM24" s="99"/>
      <c r="AN24" s="99"/>
      <c r="AO24" s="99"/>
      <c r="AP24" s="99"/>
    </row>
    <row r="25" spans="1:42" ht="13.15" customHeight="1" collapsed="1" x14ac:dyDescent="0.2">
      <c r="A25" s="136" t="str">
        <f>Central!A23</f>
        <v>-</v>
      </c>
      <c r="B25" s="138">
        <f>Central!I23</f>
        <v>0</v>
      </c>
      <c r="C25" s="296"/>
      <c r="D25" s="296"/>
      <c r="E25" s="296"/>
      <c r="F25" s="296"/>
      <c r="G25" s="296"/>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0">
        <f>ROUND(AI25/Central!$M$6,2)</f>
        <v>0</v>
      </c>
      <c r="AI25" s="239">
        <f t="shared" si="5"/>
        <v>0</v>
      </c>
      <c r="AJ25" s="150"/>
      <c r="AK25" s="99"/>
      <c r="AL25" s="99"/>
      <c r="AM25" s="99"/>
      <c r="AN25" s="99"/>
      <c r="AO25" s="99"/>
      <c r="AP25" s="99"/>
    </row>
    <row r="26" spans="1:42" ht="13.15" hidden="1" customHeight="1" outlineLevel="1" x14ac:dyDescent="0.2">
      <c r="A26" s="207" t="s">
        <v>55</v>
      </c>
      <c r="B26" s="138"/>
      <c r="C26" s="296" t="s">
        <v>42</v>
      </c>
      <c r="D26" s="296" t="s">
        <v>42</v>
      </c>
      <c r="E26" s="296" t="s">
        <v>42</v>
      </c>
      <c r="F26" s="296" t="s">
        <v>42</v>
      </c>
      <c r="G26" s="296" t="s">
        <v>42</v>
      </c>
      <c r="H26" s="296" t="s">
        <v>42</v>
      </c>
      <c r="I26" s="296" t="s">
        <v>42</v>
      </c>
      <c r="J26" s="296" t="s">
        <v>42</v>
      </c>
      <c r="K26" s="296" t="s">
        <v>42</v>
      </c>
      <c r="L26" s="296" t="s">
        <v>42</v>
      </c>
      <c r="M26" s="296" t="s">
        <v>42</v>
      </c>
      <c r="N26" s="296" t="s">
        <v>42</v>
      </c>
      <c r="O26" s="296" t="s">
        <v>42</v>
      </c>
      <c r="P26" s="296" t="s">
        <v>42</v>
      </c>
      <c r="Q26" s="296" t="s">
        <v>42</v>
      </c>
      <c r="R26" s="296" t="s">
        <v>42</v>
      </c>
      <c r="S26" s="296" t="s">
        <v>42</v>
      </c>
      <c r="T26" s="296" t="s">
        <v>42</v>
      </c>
      <c r="U26" s="296" t="s">
        <v>42</v>
      </c>
      <c r="V26" s="296" t="s">
        <v>42</v>
      </c>
      <c r="W26" s="296" t="s">
        <v>42</v>
      </c>
      <c r="X26" s="296" t="s">
        <v>42</v>
      </c>
      <c r="Y26" s="296" t="s">
        <v>42</v>
      </c>
      <c r="Z26" s="296" t="s">
        <v>42</v>
      </c>
      <c r="AA26" s="296" t="s">
        <v>42</v>
      </c>
      <c r="AB26" s="296" t="s">
        <v>42</v>
      </c>
      <c r="AC26" s="296" t="s">
        <v>42</v>
      </c>
      <c r="AD26" s="296" t="s">
        <v>42</v>
      </c>
      <c r="AE26" s="296" t="s">
        <v>42</v>
      </c>
      <c r="AF26" s="296" t="s">
        <v>42</v>
      </c>
      <c r="AG26" s="296" t="s">
        <v>42</v>
      </c>
      <c r="AH26" s="290">
        <f>ROUND(AI26/Central!$M$6,2)</f>
        <v>0</v>
      </c>
      <c r="AI26" s="239">
        <f t="shared" si="5"/>
        <v>0</v>
      </c>
      <c r="AJ26" s="150"/>
      <c r="AK26" s="99"/>
      <c r="AL26" s="99"/>
      <c r="AM26" s="99"/>
      <c r="AN26" s="99"/>
      <c r="AO26" s="99"/>
      <c r="AP26" s="99"/>
    </row>
    <row r="27" spans="1:42" ht="13.15" customHeight="1" collapsed="1" x14ac:dyDescent="0.2">
      <c r="A27" s="136" t="str">
        <f>Central!A24</f>
        <v>-</v>
      </c>
      <c r="B27" s="138">
        <f>Central!I24</f>
        <v>0</v>
      </c>
      <c r="C27" s="296"/>
      <c r="D27" s="296"/>
      <c r="E27" s="296"/>
      <c r="F27" s="296"/>
      <c r="G27" s="296"/>
      <c r="H27" s="296"/>
      <c r="I27" s="29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0">
        <f>ROUND(AI27/Central!$M$6,2)</f>
        <v>0</v>
      </c>
      <c r="AI27" s="239">
        <f t="shared" si="5"/>
        <v>0</v>
      </c>
      <c r="AJ27" s="150"/>
      <c r="AK27" s="99"/>
      <c r="AL27" s="99"/>
      <c r="AM27" s="99"/>
      <c r="AN27" s="99"/>
      <c r="AO27" s="99"/>
      <c r="AP27" s="99"/>
    </row>
    <row r="28" spans="1:42" ht="13.15" hidden="1" customHeight="1" outlineLevel="1" x14ac:dyDescent="0.2">
      <c r="A28" s="207" t="s">
        <v>55</v>
      </c>
      <c r="B28" s="138"/>
      <c r="C28" s="296" t="s">
        <v>42</v>
      </c>
      <c r="D28" s="296" t="s">
        <v>42</v>
      </c>
      <c r="E28" s="296" t="s">
        <v>42</v>
      </c>
      <c r="F28" s="296" t="s">
        <v>42</v>
      </c>
      <c r="G28" s="296" t="s">
        <v>42</v>
      </c>
      <c r="H28" s="296" t="s">
        <v>42</v>
      </c>
      <c r="I28" s="296" t="s">
        <v>42</v>
      </c>
      <c r="J28" s="296" t="s">
        <v>42</v>
      </c>
      <c r="K28" s="296" t="s">
        <v>42</v>
      </c>
      <c r="L28" s="296" t="s">
        <v>42</v>
      </c>
      <c r="M28" s="296" t="s">
        <v>42</v>
      </c>
      <c r="N28" s="296" t="s">
        <v>42</v>
      </c>
      <c r="O28" s="296" t="s">
        <v>42</v>
      </c>
      <c r="P28" s="296" t="s">
        <v>42</v>
      </c>
      <c r="Q28" s="296" t="s">
        <v>42</v>
      </c>
      <c r="R28" s="296" t="s">
        <v>42</v>
      </c>
      <c r="S28" s="296" t="s">
        <v>42</v>
      </c>
      <c r="T28" s="296" t="s">
        <v>42</v>
      </c>
      <c r="U28" s="296" t="s">
        <v>42</v>
      </c>
      <c r="V28" s="296" t="s">
        <v>42</v>
      </c>
      <c r="W28" s="296" t="s">
        <v>42</v>
      </c>
      <c r="X28" s="296" t="s">
        <v>42</v>
      </c>
      <c r="Y28" s="296" t="s">
        <v>42</v>
      </c>
      <c r="Z28" s="296" t="s">
        <v>42</v>
      </c>
      <c r="AA28" s="296" t="s">
        <v>42</v>
      </c>
      <c r="AB28" s="296" t="s">
        <v>42</v>
      </c>
      <c r="AC28" s="296" t="s">
        <v>42</v>
      </c>
      <c r="AD28" s="296" t="s">
        <v>42</v>
      </c>
      <c r="AE28" s="296" t="s">
        <v>42</v>
      </c>
      <c r="AF28" s="296" t="s">
        <v>42</v>
      </c>
      <c r="AG28" s="296" t="s">
        <v>42</v>
      </c>
      <c r="AH28" s="290">
        <f>ROUND(AI28/Central!$M$6,2)</f>
        <v>0</v>
      </c>
      <c r="AI28" s="239">
        <f t="shared" si="5"/>
        <v>0</v>
      </c>
      <c r="AJ28" s="150"/>
      <c r="AK28" s="99"/>
      <c r="AL28" s="99"/>
      <c r="AM28" s="99"/>
      <c r="AN28" s="99"/>
      <c r="AO28" s="99"/>
      <c r="AP28" s="99"/>
    </row>
    <row r="29" spans="1:42" ht="13.15" customHeight="1" collapsed="1" x14ac:dyDescent="0.2">
      <c r="A29" s="136" t="str">
        <f>Central!A25</f>
        <v>-</v>
      </c>
      <c r="B29" s="138">
        <f>Central!I25</f>
        <v>0</v>
      </c>
      <c r="C29" s="296"/>
      <c r="D29" s="296"/>
      <c r="E29" s="296"/>
      <c r="F29" s="296"/>
      <c r="G29" s="296"/>
      <c r="H29" s="296"/>
      <c r="I29" s="296"/>
      <c r="J29" s="296"/>
      <c r="K29" s="296"/>
      <c r="L29" s="296"/>
      <c r="M29" s="296"/>
      <c r="N29" s="296"/>
      <c r="O29" s="296"/>
      <c r="P29" s="296"/>
      <c r="Q29" s="296"/>
      <c r="R29" s="296"/>
      <c r="S29" s="296"/>
      <c r="T29" s="296"/>
      <c r="U29" s="296"/>
      <c r="V29" s="296"/>
      <c r="W29" s="296"/>
      <c r="X29" s="296"/>
      <c r="Y29" s="296"/>
      <c r="Z29" s="296"/>
      <c r="AA29" s="296"/>
      <c r="AB29" s="296"/>
      <c r="AC29" s="296"/>
      <c r="AD29" s="296"/>
      <c r="AE29" s="296"/>
      <c r="AF29" s="296"/>
      <c r="AG29" s="296"/>
      <c r="AH29" s="290">
        <f>ROUND(AI29/Central!$M$6,2)</f>
        <v>0</v>
      </c>
      <c r="AI29" s="239">
        <f t="shared" si="5"/>
        <v>0</v>
      </c>
      <c r="AJ29" s="150"/>
      <c r="AK29" s="99" t="s">
        <v>42</v>
      </c>
      <c r="AL29" s="99"/>
      <c r="AM29" s="99"/>
      <c r="AN29" s="99"/>
      <c r="AO29" s="99"/>
      <c r="AP29" s="99"/>
    </row>
    <row r="30" spans="1:42" ht="13.15" hidden="1" customHeight="1" outlineLevel="1" x14ac:dyDescent="0.2">
      <c r="A30" s="207" t="s">
        <v>55</v>
      </c>
      <c r="B30" s="138"/>
      <c r="C30" s="296" t="s">
        <v>42</v>
      </c>
      <c r="D30" s="296" t="s">
        <v>42</v>
      </c>
      <c r="E30" s="296" t="s">
        <v>42</v>
      </c>
      <c r="F30" s="296" t="s">
        <v>42</v>
      </c>
      <c r="G30" s="296" t="s">
        <v>42</v>
      </c>
      <c r="H30" s="296" t="s">
        <v>42</v>
      </c>
      <c r="I30" s="296" t="s">
        <v>42</v>
      </c>
      <c r="J30" s="296" t="s">
        <v>42</v>
      </c>
      <c r="K30" s="296" t="s">
        <v>42</v>
      </c>
      <c r="L30" s="296" t="s">
        <v>42</v>
      </c>
      <c r="M30" s="296" t="s">
        <v>42</v>
      </c>
      <c r="N30" s="296" t="s">
        <v>42</v>
      </c>
      <c r="O30" s="296" t="s">
        <v>42</v>
      </c>
      <c r="P30" s="296" t="s">
        <v>42</v>
      </c>
      <c r="Q30" s="296" t="s">
        <v>42</v>
      </c>
      <c r="R30" s="296" t="s">
        <v>42</v>
      </c>
      <c r="S30" s="296" t="s">
        <v>42</v>
      </c>
      <c r="T30" s="296" t="s">
        <v>42</v>
      </c>
      <c r="U30" s="296" t="s">
        <v>42</v>
      </c>
      <c r="V30" s="296" t="s">
        <v>42</v>
      </c>
      <c r="W30" s="296" t="s">
        <v>42</v>
      </c>
      <c r="X30" s="296" t="s">
        <v>42</v>
      </c>
      <c r="Y30" s="296" t="s">
        <v>42</v>
      </c>
      <c r="Z30" s="296" t="s">
        <v>42</v>
      </c>
      <c r="AA30" s="296" t="s">
        <v>42</v>
      </c>
      <c r="AB30" s="296" t="s">
        <v>42</v>
      </c>
      <c r="AC30" s="296" t="s">
        <v>42</v>
      </c>
      <c r="AD30" s="296" t="s">
        <v>42</v>
      </c>
      <c r="AE30" s="296" t="s">
        <v>42</v>
      </c>
      <c r="AF30" s="296" t="s">
        <v>42</v>
      </c>
      <c r="AG30" s="296" t="s">
        <v>42</v>
      </c>
      <c r="AH30" s="290">
        <f>ROUND(AI30/Central!$M$6,2)</f>
        <v>0</v>
      </c>
      <c r="AI30" s="239">
        <f t="shared" si="5"/>
        <v>0</v>
      </c>
      <c r="AJ30" s="150"/>
      <c r="AK30" s="99"/>
      <c r="AL30" s="99"/>
      <c r="AM30" s="99"/>
      <c r="AN30" s="99"/>
      <c r="AO30" s="99"/>
      <c r="AP30" s="99"/>
    </row>
    <row r="31" spans="1:42" ht="13.15" customHeight="1" collapsed="1" x14ac:dyDescent="0.2">
      <c r="A31" s="136" t="str">
        <f>Central!A26</f>
        <v>-</v>
      </c>
      <c r="B31" s="138">
        <f>Central!I26</f>
        <v>0</v>
      </c>
      <c r="C31" s="296"/>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0">
        <f>ROUND(AI31/Central!$M$6,2)</f>
        <v>0</v>
      </c>
      <c r="AI31" s="239">
        <f t="shared" si="5"/>
        <v>0</v>
      </c>
      <c r="AJ31" s="150"/>
      <c r="AK31" s="99"/>
      <c r="AL31" s="99"/>
      <c r="AM31" s="99"/>
      <c r="AN31" s="99"/>
      <c r="AO31" s="99"/>
      <c r="AP31" s="99"/>
    </row>
    <row r="32" spans="1:42" ht="13.15" hidden="1" customHeight="1" outlineLevel="1" x14ac:dyDescent="0.2">
      <c r="A32" s="207" t="s">
        <v>55</v>
      </c>
      <c r="B32" s="138"/>
      <c r="C32" s="296" t="s">
        <v>42</v>
      </c>
      <c r="D32" s="296" t="s">
        <v>42</v>
      </c>
      <c r="E32" s="296" t="s">
        <v>42</v>
      </c>
      <c r="F32" s="296" t="s">
        <v>42</v>
      </c>
      <c r="G32" s="296" t="s">
        <v>42</v>
      </c>
      <c r="H32" s="296" t="s">
        <v>42</v>
      </c>
      <c r="I32" s="296" t="s">
        <v>42</v>
      </c>
      <c r="J32" s="296" t="s">
        <v>42</v>
      </c>
      <c r="K32" s="296" t="s">
        <v>42</v>
      </c>
      <c r="L32" s="296" t="s">
        <v>42</v>
      </c>
      <c r="M32" s="296" t="s">
        <v>42</v>
      </c>
      <c r="N32" s="296" t="s">
        <v>42</v>
      </c>
      <c r="O32" s="296" t="s">
        <v>42</v>
      </c>
      <c r="P32" s="296" t="s">
        <v>42</v>
      </c>
      <c r="Q32" s="296" t="s">
        <v>42</v>
      </c>
      <c r="R32" s="296" t="s">
        <v>42</v>
      </c>
      <c r="S32" s="296" t="s">
        <v>42</v>
      </c>
      <c r="T32" s="296" t="s">
        <v>42</v>
      </c>
      <c r="U32" s="296" t="s">
        <v>42</v>
      </c>
      <c r="V32" s="296" t="s">
        <v>42</v>
      </c>
      <c r="W32" s="296" t="s">
        <v>42</v>
      </c>
      <c r="X32" s="296" t="s">
        <v>42</v>
      </c>
      <c r="Y32" s="296" t="s">
        <v>42</v>
      </c>
      <c r="Z32" s="296" t="s">
        <v>42</v>
      </c>
      <c r="AA32" s="296" t="s">
        <v>42</v>
      </c>
      <c r="AB32" s="296" t="s">
        <v>42</v>
      </c>
      <c r="AC32" s="296" t="s">
        <v>42</v>
      </c>
      <c r="AD32" s="296" t="s">
        <v>42</v>
      </c>
      <c r="AE32" s="296" t="s">
        <v>42</v>
      </c>
      <c r="AF32" s="296" t="s">
        <v>42</v>
      </c>
      <c r="AG32" s="296" t="s">
        <v>42</v>
      </c>
      <c r="AH32" s="290">
        <f>ROUND(AI32/Central!$M$6,2)</f>
        <v>0</v>
      </c>
      <c r="AI32" s="239">
        <f t="shared" si="5"/>
        <v>0</v>
      </c>
      <c r="AJ32" s="150"/>
      <c r="AK32" s="99"/>
      <c r="AL32" s="99"/>
      <c r="AM32" s="99"/>
      <c r="AN32" s="99"/>
      <c r="AO32" s="99"/>
      <c r="AP32" s="99"/>
    </row>
    <row r="33" spans="1:42" ht="13.15" customHeight="1" collapsed="1" x14ac:dyDescent="0.2">
      <c r="A33" s="136" t="str">
        <f>Central!A27</f>
        <v>-</v>
      </c>
      <c r="B33" s="138">
        <f>Central!I27</f>
        <v>0</v>
      </c>
      <c r="C33" s="296"/>
      <c r="D33" s="296"/>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0">
        <f>ROUND(AI33/Central!$M$6,2)</f>
        <v>0</v>
      </c>
      <c r="AI33" s="239">
        <f t="shared" si="5"/>
        <v>0</v>
      </c>
      <c r="AJ33" s="150"/>
      <c r="AK33" s="99"/>
      <c r="AL33" s="99"/>
      <c r="AM33" s="99"/>
      <c r="AN33" s="99"/>
      <c r="AO33" s="99"/>
      <c r="AP33" s="99"/>
    </row>
    <row r="34" spans="1:42" ht="13.15" hidden="1" customHeight="1" outlineLevel="1" x14ac:dyDescent="0.2">
      <c r="A34" s="207" t="s">
        <v>55</v>
      </c>
      <c r="B34" s="138"/>
      <c r="C34" s="296" t="s">
        <v>42</v>
      </c>
      <c r="D34" s="296" t="s">
        <v>42</v>
      </c>
      <c r="E34" s="296" t="s">
        <v>42</v>
      </c>
      <c r="F34" s="296" t="s">
        <v>42</v>
      </c>
      <c r="G34" s="296" t="s">
        <v>42</v>
      </c>
      <c r="H34" s="296" t="s">
        <v>42</v>
      </c>
      <c r="I34" s="296" t="s">
        <v>42</v>
      </c>
      <c r="J34" s="296" t="s">
        <v>42</v>
      </c>
      <c r="K34" s="296" t="s">
        <v>42</v>
      </c>
      <c r="L34" s="296" t="s">
        <v>42</v>
      </c>
      <c r="M34" s="296" t="s">
        <v>42</v>
      </c>
      <c r="N34" s="296" t="s">
        <v>42</v>
      </c>
      <c r="O34" s="296" t="s">
        <v>42</v>
      </c>
      <c r="P34" s="296" t="s">
        <v>42</v>
      </c>
      <c r="Q34" s="296" t="s">
        <v>42</v>
      </c>
      <c r="R34" s="296" t="s">
        <v>42</v>
      </c>
      <c r="S34" s="296" t="s">
        <v>42</v>
      </c>
      <c r="T34" s="296" t="s">
        <v>42</v>
      </c>
      <c r="U34" s="296" t="s">
        <v>42</v>
      </c>
      <c r="V34" s="296" t="s">
        <v>42</v>
      </c>
      <c r="W34" s="296" t="s">
        <v>42</v>
      </c>
      <c r="X34" s="296" t="s">
        <v>42</v>
      </c>
      <c r="Y34" s="296" t="s">
        <v>42</v>
      </c>
      <c r="Z34" s="296" t="s">
        <v>42</v>
      </c>
      <c r="AA34" s="296" t="s">
        <v>42</v>
      </c>
      <c r="AB34" s="296" t="s">
        <v>42</v>
      </c>
      <c r="AC34" s="296" t="s">
        <v>42</v>
      </c>
      <c r="AD34" s="296" t="s">
        <v>42</v>
      </c>
      <c r="AE34" s="296" t="s">
        <v>42</v>
      </c>
      <c r="AF34" s="296" t="s">
        <v>42</v>
      </c>
      <c r="AG34" s="296" t="s">
        <v>42</v>
      </c>
      <c r="AH34" s="290">
        <f>ROUND(AI34/Central!$M$6,2)</f>
        <v>0</v>
      </c>
      <c r="AI34" s="239">
        <f t="shared" si="5"/>
        <v>0</v>
      </c>
      <c r="AJ34" s="150"/>
      <c r="AK34" s="99"/>
      <c r="AL34" s="99"/>
      <c r="AM34" s="99"/>
      <c r="AN34" s="99"/>
      <c r="AO34" s="99"/>
      <c r="AP34" s="99"/>
    </row>
    <row r="35" spans="1:42" ht="13.15" customHeight="1" collapsed="1" x14ac:dyDescent="0.2">
      <c r="A35" s="136" t="str">
        <f>Central!A28</f>
        <v>-</v>
      </c>
      <c r="B35" s="138">
        <f>Central!I28</f>
        <v>0</v>
      </c>
      <c r="C35" s="296"/>
      <c r="D35" s="296"/>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0">
        <f>ROUND(AI35/Central!$M$6,2)</f>
        <v>0</v>
      </c>
      <c r="AI35" s="239">
        <f t="shared" si="5"/>
        <v>0</v>
      </c>
      <c r="AJ35" s="150"/>
      <c r="AK35" s="99"/>
      <c r="AL35" s="99"/>
      <c r="AM35" s="99"/>
      <c r="AN35" s="99"/>
      <c r="AO35" s="99"/>
      <c r="AP35" s="99"/>
    </row>
    <row r="36" spans="1:42" ht="13.15" hidden="1" customHeight="1" outlineLevel="1" x14ac:dyDescent="0.2">
      <c r="A36" s="207" t="s">
        <v>55</v>
      </c>
      <c r="B36" s="138"/>
      <c r="C36" s="296" t="s">
        <v>42</v>
      </c>
      <c r="D36" s="296" t="s">
        <v>42</v>
      </c>
      <c r="E36" s="296" t="s">
        <v>42</v>
      </c>
      <c r="F36" s="296" t="s">
        <v>42</v>
      </c>
      <c r="G36" s="296" t="s">
        <v>42</v>
      </c>
      <c r="H36" s="296" t="s">
        <v>42</v>
      </c>
      <c r="I36" s="296" t="s">
        <v>42</v>
      </c>
      <c r="J36" s="296" t="s">
        <v>42</v>
      </c>
      <c r="K36" s="296" t="s">
        <v>42</v>
      </c>
      <c r="L36" s="296" t="s">
        <v>42</v>
      </c>
      <c r="M36" s="296" t="s">
        <v>42</v>
      </c>
      <c r="N36" s="296" t="s">
        <v>42</v>
      </c>
      <c r="O36" s="296" t="s">
        <v>42</v>
      </c>
      <c r="P36" s="296" t="s">
        <v>42</v>
      </c>
      <c r="Q36" s="296" t="s">
        <v>42</v>
      </c>
      <c r="R36" s="296" t="s">
        <v>42</v>
      </c>
      <c r="S36" s="296" t="s">
        <v>42</v>
      </c>
      <c r="T36" s="296" t="s">
        <v>42</v>
      </c>
      <c r="U36" s="296" t="s">
        <v>42</v>
      </c>
      <c r="V36" s="296" t="s">
        <v>42</v>
      </c>
      <c r="W36" s="296" t="s">
        <v>42</v>
      </c>
      <c r="X36" s="296" t="s">
        <v>42</v>
      </c>
      <c r="Y36" s="296" t="s">
        <v>42</v>
      </c>
      <c r="Z36" s="296" t="s">
        <v>42</v>
      </c>
      <c r="AA36" s="296" t="s">
        <v>42</v>
      </c>
      <c r="AB36" s="296" t="s">
        <v>42</v>
      </c>
      <c r="AC36" s="296" t="s">
        <v>42</v>
      </c>
      <c r="AD36" s="296" t="s">
        <v>42</v>
      </c>
      <c r="AE36" s="296" t="s">
        <v>42</v>
      </c>
      <c r="AF36" s="296" t="s">
        <v>42</v>
      </c>
      <c r="AG36" s="296" t="s">
        <v>42</v>
      </c>
      <c r="AH36" s="290">
        <f>ROUND(AI36/Central!$M$6,2)</f>
        <v>0</v>
      </c>
      <c r="AI36" s="239">
        <f t="shared" si="5"/>
        <v>0</v>
      </c>
      <c r="AJ36" s="150"/>
      <c r="AK36" s="99"/>
      <c r="AL36" s="99"/>
      <c r="AM36" s="99"/>
      <c r="AN36" s="99"/>
      <c r="AO36" s="99"/>
      <c r="AP36" s="99"/>
    </row>
    <row r="37" spans="1:42" ht="13.15" customHeight="1" collapsed="1" x14ac:dyDescent="0.2">
      <c r="A37" s="136" t="str">
        <f>Central!A29</f>
        <v>-</v>
      </c>
      <c r="B37" s="138">
        <f>Central!I29</f>
        <v>0</v>
      </c>
      <c r="C37" s="296"/>
      <c r="D37" s="296"/>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0">
        <f>ROUND(AI37/Central!$M$6,2)</f>
        <v>0</v>
      </c>
      <c r="AI37" s="239">
        <f t="shared" si="5"/>
        <v>0</v>
      </c>
      <c r="AJ37" s="150"/>
      <c r="AK37" s="99"/>
      <c r="AL37" s="99"/>
      <c r="AM37" s="99"/>
      <c r="AN37" s="99"/>
      <c r="AO37" s="99"/>
      <c r="AP37" s="99"/>
    </row>
    <row r="38" spans="1:42" ht="13.15" hidden="1" customHeight="1" outlineLevel="1" x14ac:dyDescent="0.2">
      <c r="A38" s="207" t="s">
        <v>55</v>
      </c>
      <c r="B38" s="138"/>
      <c r="C38" s="296" t="s">
        <v>42</v>
      </c>
      <c r="D38" s="296" t="s">
        <v>42</v>
      </c>
      <c r="E38" s="296" t="s">
        <v>42</v>
      </c>
      <c r="F38" s="296" t="s">
        <v>42</v>
      </c>
      <c r="G38" s="296" t="s">
        <v>42</v>
      </c>
      <c r="H38" s="296" t="s">
        <v>42</v>
      </c>
      <c r="I38" s="296" t="s">
        <v>42</v>
      </c>
      <c r="J38" s="296" t="s">
        <v>42</v>
      </c>
      <c r="K38" s="296" t="s">
        <v>42</v>
      </c>
      <c r="L38" s="296" t="s">
        <v>42</v>
      </c>
      <c r="M38" s="296" t="s">
        <v>42</v>
      </c>
      <c r="N38" s="296" t="s">
        <v>42</v>
      </c>
      <c r="O38" s="296" t="s">
        <v>42</v>
      </c>
      <c r="P38" s="296" t="s">
        <v>42</v>
      </c>
      <c r="Q38" s="296" t="s">
        <v>42</v>
      </c>
      <c r="R38" s="296" t="s">
        <v>42</v>
      </c>
      <c r="S38" s="296" t="s">
        <v>42</v>
      </c>
      <c r="T38" s="296" t="s">
        <v>42</v>
      </c>
      <c r="U38" s="296" t="s">
        <v>42</v>
      </c>
      <c r="V38" s="296" t="s">
        <v>42</v>
      </c>
      <c r="W38" s="296" t="s">
        <v>42</v>
      </c>
      <c r="X38" s="296" t="s">
        <v>42</v>
      </c>
      <c r="Y38" s="296" t="s">
        <v>42</v>
      </c>
      <c r="Z38" s="296" t="s">
        <v>42</v>
      </c>
      <c r="AA38" s="296" t="s">
        <v>42</v>
      </c>
      <c r="AB38" s="296" t="s">
        <v>42</v>
      </c>
      <c r="AC38" s="296" t="s">
        <v>42</v>
      </c>
      <c r="AD38" s="296" t="s">
        <v>42</v>
      </c>
      <c r="AE38" s="296" t="s">
        <v>42</v>
      </c>
      <c r="AF38" s="296" t="s">
        <v>42</v>
      </c>
      <c r="AG38" s="296" t="s">
        <v>42</v>
      </c>
      <c r="AH38" s="290">
        <f>ROUND(AI38/Central!$M$6,2)</f>
        <v>0</v>
      </c>
      <c r="AI38" s="239">
        <f t="shared" si="5"/>
        <v>0</v>
      </c>
      <c r="AJ38" s="150"/>
      <c r="AK38" s="99"/>
      <c r="AL38" s="99"/>
      <c r="AM38" s="99"/>
      <c r="AN38" s="99"/>
      <c r="AO38" s="99"/>
      <c r="AP38" s="99"/>
    </row>
    <row r="39" spans="1:42" ht="13.15" customHeight="1" collapsed="1" x14ac:dyDescent="0.2">
      <c r="A39" s="137" t="str">
        <f>Central!A30</f>
        <v>-</v>
      </c>
      <c r="B39" s="138">
        <f>Central!I30</f>
        <v>0</v>
      </c>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0">
        <f>ROUND(AI39/Central!$M$6,2)</f>
        <v>0</v>
      </c>
      <c r="AI39" s="239">
        <f t="shared" si="5"/>
        <v>0</v>
      </c>
      <c r="AJ39" s="150"/>
      <c r="AK39" s="99"/>
      <c r="AL39" s="99"/>
      <c r="AM39" s="99"/>
      <c r="AN39" s="99"/>
      <c r="AO39" s="99"/>
      <c r="AP39" s="99"/>
    </row>
    <row r="40" spans="1:42" ht="13.15" hidden="1" customHeight="1" outlineLevel="1" x14ac:dyDescent="0.2">
      <c r="A40" s="207" t="s">
        <v>55</v>
      </c>
      <c r="B40" s="138"/>
      <c r="C40" s="246" t="s">
        <v>42</v>
      </c>
      <c r="D40" s="246" t="s">
        <v>42</v>
      </c>
      <c r="E40" s="246" t="s">
        <v>42</v>
      </c>
      <c r="F40" s="246" t="s">
        <v>42</v>
      </c>
      <c r="G40" s="246" t="s">
        <v>42</v>
      </c>
      <c r="H40" s="246" t="s">
        <v>42</v>
      </c>
      <c r="I40" s="246" t="s">
        <v>42</v>
      </c>
      <c r="J40" s="246" t="s">
        <v>42</v>
      </c>
      <c r="K40" s="246" t="s">
        <v>42</v>
      </c>
      <c r="L40" s="246" t="s">
        <v>42</v>
      </c>
      <c r="M40" s="246" t="s">
        <v>42</v>
      </c>
      <c r="N40" s="246" t="s">
        <v>42</v>
      </c>
      <c r="O40" s="246" t="s">
        <v>42</v>
      </c>
      <c r="P40" s="246" t="s">
        <v>42</v>
      </c>
      <c r="Q40" s="246" t="s">
        <v>42</v>
      </c>
      <c r="R40" s="246" t="s">
        <v>42</v>
      </c>
      <c r="S40" s="246" t="s">
        <v>42</v>
      </c>
      <c r="T40" s="246" t="s">
        <v>42</v>
      </c>
      <c r="U40" s="246" t="s">
        <v>42</v>
      </c>
      <c r="V40" s="246" t="s">
        <v>42</v>
      </c>
      <c r="W40" s="246" t="s">
        <v>42</v>
      </c>
      <c r="X40" s="246" t="s">
        <v>42</v>
      </c>
      <c r="Y40" s="246" t="s">
        <v>42</v>
      </c>
      <c r="Z40" s="246" t="s">
        <v>42</v>
      </c>
      <c r="AA40" s="246" t="s">
        <v>42</v>
      </c>
      <c r="AB40" s="246" t="s">
        <v>42</v>
      </c>
      <c r="AC40" s="246" t="s">
        <v>42</v>
      </c>
      <c r="AD40" s="246" t="s">
        <v>42</v>
      </c>
      <c r="AE40" s="246" t="s">
        <v>42</v>
      </c>
      <c r="AF40" s="246" t="s">
        <v>42</v>
      </c>
      <c r="AG40" s="246" t="s">
        <v>42</v>
      </c>
      <c r="AH40" s="290">
        <f>ROUND(AI40/Central!$M$6,2)</f>
        <v>0</v>
      </c>
      <c r="AI40" s="222"/>
      <c r="AJ40" s="150"/>
      <c r="AK40" s="99"/>
      <c r="AL40" s="99"/>
      <c r="AM40" s="99"/>
      <c r="AN40" s="99"/>
      <c r="AO40" s="99"/>
      <c r="AP40" s="99"/>
    </row>
    <row r="41" spans="1:42" ht="13.15" customHeight="1" collapsed="1" x14ac:dyDescent="0.2">
      <c r="A41" s="143"/>
      <c r="B41" s="205"/>
      <c r="C41" s="247"/>
      <c r="D41" s="247"/>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90"/>
      <c r="AI41" s="230"/>
      <c r="AJ41" s="102"/>
      <c r="AK41" s="99"/>
      <c r="AL41" s="99"/>
      <c r="AM41" s="99"/>
      <c r="AN41" s="99"/>
      <c r="AO41" s="99"/>
      <c r="AP41" s="99"/>
    </row>
    <row r="42" spans="1:42" s="120" customFormat="1" ht="16.5" customHeight="1" x14ac:dyDescent="0.2">
      <c r="A42" s="310" t="str">
        <f>Central!C12</f>
        <v xml:space="preserve">Horizon Europe Project: - Nr: </v>
      </c>
      <c r="B42" s="311"/>
      <c r="C42" s="270">
        <f t="shared" ref="C42:AG42" si="6">SUM(C43:C71)</f>
        <v>0</v>
      </c>
      <c r="D42" s="270">
        <f>SUM(D43:D71)</f>
        <v>0</v>
      </c>
      <c r="E42" s="270">
        <f t="shared" si="6"/>
        <v>0</v>
      </c>
      <c r="F42" s="270">
        <f t="shared" si="6"/>
        <v>0</v>
      </c>
      <c r="G42" s="270">
        <f t="shared" si="6"/>
        <v>0</v>
      </c>
      <c r="H42" s="270">
        <f t="shared" si="6"/>
        <v>0</v>
      </c>
      <c r="I42" s="270">
        <f t="shared" si="6"/>
        <v>0</v>
      </c>
      <c r="J42" s="270">
        <f t="shared" si="6"/>
        <v>0</v>
      </c>
      <c r="K42" s="270">
        <f t="shared" si="6"/>
        <v>0</v>
      </c>
      <c r="L42" s="270">
        <f t="shared" si="6"/>
        <v>0</v>
      </c>
      <c r="M42" s="270">
        <f t="shared" si="6"/>
        <v>0</v>
      </c>
      <c r="N42" s="270">
        <f t="shared" si="6"/>
        <v>0</v>
      </c>
      <c r="O42" s="270">
        <f t="shared" si="6"/>
        <v>0</v>
      </c>
      <c r="P42" s="270">
        <f t="shared" si="6"/>
        <v>0</v>
      </c>
      <c r="Q42" s="270">
        <f t="shared" si="6"/>
        <v>0</v>
      </c>
      <c r="R42" s="270">
        <f t="shared" si="6"/>
        <v>0</v>
      </c>
      <c r="S42" s="270">
        <f t="shared" si="6"/>
        <v>0</v>
      </c>
      <c r="T42" s="270">
        <f t="shared" si="6"/>
        <v>0</v>
      </c>
      <c r="U42" s="270">
        <f t="shared" si="6"/>
        <v>0</v>
      </c>
      <c r="V42" s="270">
        <f t="shared" si="6"/>
        <v>0</v>
      </c>
      <c r="W42" s="270">
        <f t="shared" si="6"/>
        <v>0</v>
      </c>
      <c r="X42" s="270">
        <f t="shared" si="6"/>
        <v>0</v>
      </c>
      <c r="Y42" s="270">
        <f t="shared" si="6"/>
        <v>0</v>
      </c>
      <c r="Z42" s="270">
        <f t="shared" si="6"/>
        <v>0</v>
      </c>
      <c r="AA42" s="270">
        <f t="shared" si="6"/>
        <v>0</v>
      </c>
      <c r="AB42" s="270">
        <f t="shared" si="6"/>
        <v>0</v>
      </c>
      <c r="AC42" s="270">
        <f t="shared" si="6"/>
        <v>0</v>
      </c>
      <c r="AD42" s="270">
        <f t="shared" si="6"/>
        <v>0</v>
      </c>
      <c r="AE42" s="270">
        <f t="shared" si="6"/>
        <v>0</v>
      </c>
      <c r="AF42" s="270">
        <f t="shared" si="6"/>
        <v>0</v>
      </c>
      <c r="AG42" s="271">
        <f t="shared" si="6"/>
        <v>0</v>
      </c>
      <c r="AH42" s="290">
        <f>SUM(AH43:AH71)</f>
        <v>0</v>
      </c>
      <c r="AI42" s="240"/>
      <c r="AJ42" s="149"/>
    </row>
    <row r="43" spans="1:42" ht="13.15" customHeight="1" x14ac:dyDescent="0.2">
      <c r="A43" s="137" t="str">
        <f>Central!C16</f>
        <v>-</v>
      </c>
      <c r="B43" s="138">
        <f>Central!M16</f>
        <v>0</v>
      </c>
      <c r="C43" s="296"/>
      <c r="D43" s="296"/>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0">
        <f>ROUND(AI43/Central!$M$6,2)</f>
        <v>0</v>
      </c>
      <c r="AI43" s="239">
        <f t="shared" ref="AI43:AI71" si="7">SUM(C43:AG43)</f>
        <v>0</v>
      </c>
      <c r="AJ43" s="150"/>
      <c r="AK43" s="99"/>
      <c r="AL43" s="99"/>
      <c r="AM43" s="99"/>
      <c r="AN43" s="99"/>
      <c r="AO43" s="99"/>
      <c r="AP43" s="99"/>
    </row>
    <row r="44" spans="1:42" ht="13.15" hidden="1" customHeight="1" outlineLevel="1" x14ac:dyDescent="0.2">
      <c r="A44" s="207" t="s">
        <v>55</v>
      </c>
      <c r="B44" s="138"/>
      <c r="C44" s="296" t="s">
        <v>42</v>
      </c>
      <c r="D44" s="296" t="s">
        <v>42</v>
      </c>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6"/>
      <c r="AE44" s="296" t="s">
        <v>42</v>
      </c>
      <c r="AF44" s="296" t="s">
        <v>42</v>
      </c>
      <c r="AG44" s="296" t="s">
        <v>42</v>
      </c>
      <c r="AH44" s="290">
        <f>ROUND(AI44/Central!$M$6,2)</f>
        <v>0</v>
      </c>
      <c r="AI44" s="239">
        <f t="shared" si="7"/>
        <v>0</v>
      </c>
      <c r="AJ44" s="150"/>
      <c r="AK44" s="99"/>
      <c r="AL44" s="99"/>
      <c r="AM44" s="99"/>
      <c r="AN44" s="99"/>
      <c r="AO44" s="99"/>
      <c r="AP44" s="99"/>
    </row>
    <row r="45" spans="1:42" ht="13.15" customHeight="1" collapsed="1" x14ac:dyDescent="0.2">
      <c r="A45" s="137" t="str">
        <f>Central!C17</f>
        <v>-</v>
      </c>
      <c r="B45" s="138">
        <f>Central!M17</f>
        <v>0</v>
      </c>
      <c r="C45" s="296"/>
      <c r="D45" s="296"/>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296"/>
      <c r="AH45" s="290">
        <f>ROUND(AI45/Central!$M$6,2)</f>
        <v>0</v>
      </c>
      <c r="AI45" s="239">
        <f t="shared" si="7"/>
        <v>0</v>
      </c>
      <c r="AJ45" s="150"/>
      <c r="AK45" s="99"/>
      <c r="AL45" s="99"/>
      <c r="AM45" s="99"/>
      <c r="AN45" s="99"/>
      <c r="AO45" s="99"/>
      <c r="AP45" s="99"/>
    </row>
    <row r="46" spans="1:42" ht="13.15" hidden="1" customHeight="1" outlineLevel="1" x14ac:dyDescent="0.2">
      <c r="A46" s="207" t="s">
        <v>55</v>
      </c>
      <c r="B46" s="138"/>
      <c r="C46" s="296" t="s">
        <v>42</v>
      </c>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t="s">
        <v>42</v>
      </c>
      <c r="AF46" s="296" t="s">
        <v>42</v>
      </c>
      <c r="AG46" s="296" t="s">
        <v>42</v>
      </c>
      <c r="AH46" s="290">
        <f>ROUND(AI46/Central!$M$6,2)</f>
        <v>0</v>
      </c>
      <c r="AI46" s="239">
        <f t="shared" si="7"/>
        <v>0</v>
      </c>
      <c r="AJ46" s="150"/>
      <c r="AK46" s="99"/>
      <c r="AL46" s="99"/>
      <c r="AM46" s="99"/>
      <c r="AN46" s="99"/>
      <c r="AO46" s="99"/>
      <c r="AP46" s="99"/>
    </row>
    <row r="47" spans="1:42" ht="13.15" customHeight="1" collapsed="1" x14ac:dyDescent="0.2">
      <c r="A47" s="137" t="str">
        <f>Central!C18</f>
        <v>-</v>
      </c>
      <c r="B47" s="138">
        <f>Central!M18</f>
        <v>0</v>
      </c>
      <c r="C47" s="296"/>
      <c r="D47" s="29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0">
        <f>ROUND(AI47/Central!$M$6,2)</f>
        <v>0</v>
      </c>
      <c r="AI47" s="239">
        <f t="shared" si="7"/>
        <v>0</v>
      </c>
      <c r="AJ47" s="150"/>
      <c r="AK47" s="99"/>
      <c r="AL47" s="99"/>
      <c r="AM47" s="99"/>
      <c r="AN47" s="99"/>
      <c r="AO47" s="99"/>
      <c r="AP47" s="99"/>
    </row>
    <row r="48" spans="1:42" ht="13.15" hidden="1" customHeight="1" outlineLevel="1" x14ac:dyDescent="0.2">
      <c r="A48" s="207" t="s">
        <v>55</v>
      </c>
      <c r="B48" s="138"/>
      <c r="C48" s="296" t="s">
        <v>42</v>
      </c>
      <c r="D48" s="296" t="s">
        <v>42</v>
      </c>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t="s">
        <v>42</v>
      </c>
      <c r="AF48" s="296" t="s">
        <v>42</v>
      </c>
      <c r="AG48" s="296" t="s">
        <v>42</v>
      </c>
      <c r="AH48" s="290">
        <f>ROUND(AI48/Central!$M$6,2)</f>
        <v>0</v>
      </c>
      <c r="AI48" s="239">
        <f t="shared" si="7"/>
        <v>0</v>
      </c>
      <c r="AJ48" s="150"/>
      <c r="AK48" s="99"/>
      <c r="AL48" s="99"/>
      <c r="AM48" s="99"/>
      <c r="AN48" s="99"/>
      <c r="AO48" s="99"/>
      <c r="AP48" s="99"/>
    </row>
    <row r="49" spans="1:42" ht="13.15" customHeight="1" collapsed="1" x14ac:dyDescent="0.2">
      <c r="A49" s="137" t="str">
        <f>Central!C19</f>
        <v>-</v>
      </c>
      <c r="B49" s="138">
        <f>Central!M19</f>
        <v>0</v>
      </c>
      <c r="C49" s="296"/>
      <c r="D49" s="296"/>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0">
        <f>ROUND(AI49/Central!$M$6,2)</f>
        <v>0</v>
      </c>
      <c r="AI49" s="239">
        <f t="shared" si="7"/>
        <v>0</v>
      </c>
      <c r="AJ49" s="150"/>
      <c r="AK49" s="99"/>
      <c r="AL49" s="99"/>
      <c r="AM49" s="99"/>
      <c r="AN49" s="99"/>
      <c r="AO49" s="99"/>
      <c r="AP49" s="99"/>
    </row>
    <row r="50" spans="1:42" ht="13.15" hidden="1" customHeight="1" outlineLevel="1" x14ac:dyDescent="0.2">
      <c r="A50" s="207" t="s">
        <v>55</v>
      </c>
      <c r="B50" s="138"/>
      <c r="C50" s="296" t="s">
        <v>42</v>
      </c>
      <c r="D50" s="296" t="s">
        <v>42</v>
      </c>
      <c r="E50" s="296" t="s">
        <v>42</v>
      </c>
      <c r="F50" s="296" t="s">
        <v>42</v>
      </c>
      <c r="G50" s="296" t="s">
        <v>42</v>
      </c>
      <c r="H50" s="296" t="s">
        <v>42</v>
      </c>
      <c r="I50" s="296" t="s">
        <v>42</v>
      </c>
      <c r="J50" s="296" t="s">
        <v>42</v>
      </c>
      <c r="K50" s="296" t="s">
        <v>42</v>
      </c>
      <c r="L50" s="296" t="s">
        <v>42</v>
      </c>
      <c r="M50" s="296" t="s">
        <v>42</v>
      </c>
      <c r="N50" s="296" t="s">
        <v>42</v>
      </c>
      <c r="O50" s="296" t="s">
        <v>42</v>
      </c>
      <c r="P50" s="296" t="s">
        <v>42</v>
      </c>
      <c r="Q50" s="296" t="s">
        <v>42</v>
      </c>
      <c r="R50" s="296" t="s">
        <v>42</v>
      </c>
      <c r="S50" s="296" t="s">
        <v>42</v>
      </c>
      <c r="T50" s="296" t="s">
        <v>42</v>
      </c>
      <c r="U50" s="296" t="s">
        <v>42</v>
      </c>
      <c r="V50" s="296" t="s">
        <v>42</v>
      </c>
      <c r="W50" s="296" t="s">
        <v>42</v>
      </c>
      <c r="X50" s="296" t="s">
        <v>42</v>
      </c>
      <c r="Y50" s="296" t="s">
        <v>42</v>
      </c>
      <c r="Z50" s="296" t="s">
        <v>42</v>
      </c>
      <c r="AA50" s="296" t="s">
        <v>42</v>
      </c>
      <c r="AB50" s="296" t="s">
        <v>42</v>
      </c>
      <c r="AC50" s="296" t="s">
        <v>42</v>
      </c>
      <c r="AD50" s="296" t="s">
        <v>42</v>
      </c>
      <c r="AE50" s="296" t="s">
        <v>42</v>
      </c>
      <c r="AF50" s="296" t="s">
        <v>42</v>
      </c>
      <c r="AG50" s="296" t="s">
        <v>42</v>
      </c>
      <c r="AH50" s="290">
        <f>ROUND(AI50/Central!$M$6,2)</f>
        <v>0</v>
      </c>
      <c r="AI50" s="239">
        <f t="shared" si="7"/>
        <v>0</v>
      </c>
      <c r="AJ50" s="150"/>
      <c r="AK50" s="99"/>
      <c r="AL50" s="99"/>
      <c r="AM50" s="99"/>
      <c r="AN50" s="99"/>
      <c r="AO50" s="99"/>
      <c r="AP50" s="99"/>
    </row>
    <row r="51" spans="1:42" ht="13.15" customHeight="1" collapsed="1" x14ac:dyDescent="0.2">
      <c r="A51" s="137" t="str">
        <f>Central!C20</f>
        <v>-</v>
      </c>
      <c r="B51" s="138">
        <f>Central!M20</f>
        <v>0</v>
      </c>
      <c r="C51" s="296"/>
      <c r="D51" s="296"/>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0">
        <f>ROUND(AI51/Central!$M$6,2)</f>
        <v>0</v>
      </c>
      <c r="AI51" s="239">
        <f t="shared" si="7"/>
        <v>0</v>
      </c>
      <c r="AJ51" s="150"/>
      <c r="AK51" s="99"/>
      <c r="AL51" s="99"/>
      <c r="AM51" s="99"/>
      <c r="AN51" s="99"/>
      <c r="AO51" s="99"/>
      <c r="AP51" s="99"/>
    </row>
    <row r="52" spans="1:42" ht="13.15" hidden="1" customHeight="1" outlineLevel="1" x14ac:dyDescent="0.2">
      <c r="A52" s="207" t="s">
        <v>55</v>
      </c>
      <c r="B52" s="138"/>
      <c r="C52" s="296" t="s">
        <v>42</v>
      </c>
      <c r="D52" s="296" t="s">
        <v>42</v>
      </c>
      <c r="E52" s="296" t="s">
        <v>42</v>
      </c>
      <c r="F52" s="296" t="s">
        <v>42</v>
      </c>
      <c r="G52" s="296" t="s">
        <v>42</v>
      </c>
      <c r="H52" s="296" t="s">
        <v>42</v>
      </c>
      <c r="I52" s="296" t="s">
        <v>42</v>
      </c>
      <c r="J52" s="296" t="s">
        <v>42</v>
      </c>
      <c r="K52" s="296" t="s">
        <v>42</v>
      </c>
      <c r="L52" s="296" t="s">
        <v>42</v>
      </c>
      <c r="M52" s="296" t="s">
        <v>42</v>
      </c>
      <c r="N52" s="296" t="s">
        <v>42</v>
      </c>
      <c r="O52" s="296" t="s">
        <v>42</v>
      </c>
      <c r="P52" s="296" t="s">
        <v>42</v>
      </c>
      <c r="Q52" s="296" t="s">
        <v>42</v>
      </c>
      <c r="R52" s="296" t="s">
        <v>42</v>
      </c>
      <c r="S52" s="296" t="s">
        <v>42</v>
      </c>
      <c r="T52" s="296" t="s">
        <v>42</v>
      </c>
      <c r="U52" s="296" t="s">
        <v>42</v>
      </c>
      <c r="V52" s="296" t="s">
        <v>42</v>
      </c>
      <c r="W52" s="296" t="s">
        <v>42</v>
      </c>
      <c r="X52" s="296" t="s">
        <v>42</v>
      </c>
      <c r="Y52" s="296" t="s">
        <v>42</v>
      </c>
      <c r="Z52" s="296" t="s">
        <v>42</v>
      </c>
      <c r="AA52" s="296" t="s">
        <v>42</v>
      </c>
      <c r="AB52" s="296" t="s">
        <v>42</v>
      </c>
      <c r="AC52" s="296" t="s">
        <v>42</v>
      </c>
      <c r="AD52" s="296" t="s">
        <v>42</v>
      </c>
      <c r="AE52" s="296" t="s">
        <v>42</v>
      </c>
      <c r="AF52" s="296" t="s">
        <v>42</v>
      </c>
      <c r="AG52" s="296" t="s">
        <v>42</v>
      </c>
      <c r="AH52" s="290">
        <f>ROUND(AI52/Central!$M$6,2)</f>
        <v>0</v>
      </c>
      <c r="AI52" s="239">
        <f t="shared" si="7"/>
        <v>0</v>
      </c>
      <c r="AJ52" s="150"/>
      <c r="AK52" s="99"/>
      <c r="AL52" s="99"/>
      <c r="AM52" s="99"/>
      <c r="AN52" s="99"/>
      <c r="AO52" s="99"/>
      <c r="AP52" s="99"/>
    </row>
    <row r="53" spans="1:42" ht="13.15" customHeight="1" collapsed="1" x14ac:dyDescent="0.2">
      <c r="A53" s="137" t="str">
        <f>Central!C21</f>
        <v>-</v>
      </c>
      <c r="B53" s="138">
        <f>Central!M21</f>
        <v>0</v>
      </c>
      <c r="C53" s="296"/>
      <c r="D53" s="296"/>
      <c r="E53" s="296"/>
      <c r="F53" s="296"/>
      <c r="G53" s="296"/>
      <c r="H53" s="296"/>
      <c r="I53" s="296"/>
      <c r="J53" s="296"/>
      <c r="K53" s="296"/>
      <c r="L53" s="296"/>
      <c r="M53" s="296"/>
      <c r="N53" s="296"/>
      <c r="O53" s="296"/>
      <c r="P53" s="296"/>
      <c r="Q53" s="296"/>
      <c r="R53" s="296"/>
      <c r="S53" s="296"/>
      <c r="T53" s="296"/>
      <c r="U53" s="296"/>
      <c r="V53" s="296"/>
      <c r="W53" s="296"/>
      <c r="X53" s="296"/>
      <c r="Y53" s="296"/>
      <c r="Z53" s="296"/>
      <c r="AA53" s="296"/>
      <c r="AB53" s="296"/>
      <c r="AC53" s="296"/>
      <c r="AD53" s="296"/>
      <c r="AE53" s="296"/>
      <c r="AF53" s="296"/>
      <c r="AG53" s="296"/>
      <c r="AH53" s="290">
        <f>ROUND(AI53/Central!$M$6,2)</f>
        <v>0</v>
      </c>
      <c r="AI53" s="239">
        <f t="shared" si="7"/>
        <v>0</v>
      </c>
      <c r="AJ53" s="150"/>
      <c r="AK53" s="99"/>
      <c r="AL53" s="99"/>
      <c r="AM53" s="99"/>
      <c r="AN53" s="99"/>
      <c r="AO53" s="99"/>
      <c r="AP53" s="99"/>
    </row>
    <row r="54" spans="1:42" ht="13.15" hidden="1" customHeight="1" outlineLevel="1" x14ac:dyDescent="0.2">
      <c r="A54" s="207" t="s">
        <v>55</v>
      </c>
      <c r="B54" s="138"/>
      <c r="C54" s="296" t="s">
        <v>42</v>
      </c>
      <c r="D54" s="296" t="s">
        <v>42</v>
      </c>
      <c r="E54" s="296" t="s">
        <v>42</v>
      </c>
      <c r="F54" s="296" t="s">
        <v>42</v>
      </c>
      <c r="G54" s="296" t="s">
        <v>42</v>
      </c>
      <c r="H54" s="296" t="s">
        <v>42</v>
      </c>
      <c r="I54" s="296" t="s">
        <v>42</v>
      </c>
      <c r="J54" s="296" t="s">
        <v>42</v>
      </c>
      <c r="K54" s="296" t="s">
        <v>42</v>
      </c>
      <c r="L54" s="296" t="s">
        <v>42</v>
      </c>
      <c r="M54" s="296" t="s">
        <v>42</v>
      </c>
      <c r="N54" s="296" t="s">
        <v>42</v>
      </c>
      <c r="O54" s="296" t="s">
        <v>42</v>
      </c>
      <c r="P54" s="296" t="s">
        <v>42</v>
      </c>
      <c r="Q54" s="296" t="s">
        <v>42</v>
      </c>
      <c r="R54" s="296" t="s">
        <v>42</v>
      </c>
      <c r="S54" s="296" t="s">
        <v>42</v>
      </c>
      <c r="T54" s="296" t="s">
        <v>42</v>
      </c>
      <c r="U54" s="296" t="s">
        <v>42</v>
      </c>
      <c r="V54" s="296" t="s">
        <v>42</v>
      </c>
      <c r="W54" s="296" t="s">
        <v>42</v>
      </c>
      <c r="X54" s="296" t="s">
        <v>42</v>
      </c>
      <c r="Y54" s="296" t="s">
        <v>42</v>
      </c>
      <c r="Z54" s="296" t="s">
        <v>42</v>
      </c>
      <c r="AA54" s="296" t="s">
        <v>42</v>
      </c>
      <c r="AB54" s="296" t="s">
        <v>42</v>
      </c>
      <c r="AC54" s="296" t="s">
        <v>42</v>
      </c>
      <c r="AD54" s="296" t="s">
        <v>42</v>
      </c>
      <c r="AE54" s="296" t="s">
        <v>42</v>
      </c>
      <c r="AF54" s="296" t="s">
        <v>42</v>
      </c>
      <c r="AG54" s="296" t="s">
        <v>42</v>
      </c>
      <c r="AH54" s="290">
        <f>ROUND(AI54/Central!$M$6,2)</f>
        <v>0</v>
      </c>
      <c r="AI54" s="239">
        <f t="shared" si="7"/>
        <v>0</v>
      </c>
      <c r="AJ54" s="150"/>
      <c r="AK54" s="99"/>
      <c r="AL54" s="99"/>
      <c r="AM54" s="99"/>
      <c r="AN54" s="99"/>
      <c r="AO54" s="99"/>
      <c r="AP54" s="99"/>
    </row>
    <row r="55" spans="1:42" ht="13.15" customHeight="1" collapsed="1" x14ac:dyDescent="0.2">
      <c r="A55" s="137" t="str">
        <f>Central!C22</f>
        <v>-</v>
      </c>
      <c r="B55" s="138">
        <f>Central!M22</f>
        <v>0</v>
      </c>
      <c r="C55" s="296"/>
      <c r="D55" s="296"/>
      <c r="E55" s="296"/>
      <c r="F55" s="296"/>
      <c r="G55" s="296"/>
      <c r="H55" s="296"/>
      <c r="I55" s="296"/>
      <c r="J55" s="296"/>
      <c r="K55" s="296"/>
      <c r="L55" s="296"/>
      <c r="M55" s="296"/>
      <c r="N55" s="296"/>
      <c r="O55" s="296"/>
      <c r="P55" s="296"/>
      <c r="Q55" s="296"/>
      <c r="R55" s="296"/>
      <c r="S55" s="296"/>
      <c r="T55" s="296"/>
      <c r="U55" s="296"/>
      <c r="V55" s="296"/>
      <c r="W55" s="296"/>
      <c r="X55" s="296"/>
      <c r="Y55" s="296"/>
      <c r="Z55" s="296"/>
      <c r="AA55" s="296"/>
      <c r="AB55" s="296"/>
      <c r="AC55" s="296"/>
      <c r="AD55" s="296"/>
      <c r="AE55" s="296"/>
      <c r="AF55" s="296"/>
      <c r="AG55" s="296"/>
      <c r="AH55" s="290">
        <f>ROUND(AI55/Central!$M$6,2)</f>
        <v>0</v>
      </c>
      <c r="AI55" s="239">
        <f t="shared" si="7"/>
        <v>0</v>
      </c>
      <c r="AJ55" s="150"/>
      <c r="AK55" s="99"/>
      <c r="AL55" s="99"/>
      <c r="AM55" s="99"/>
      <c r="AN55" s="99"/>
      <c r="AO55" s="99"/>
      <c r="AP55" s="99"/>
    </row>
    <row r="56" spans="1:42" ht="13.15" hidden="1" customHeight="1" outlineLevel="1" x14ac:dyDescent="0.2">
      <c r="A56" s="207" t="s">
        <v>55</v>
      </c>
      <c r="B56" s="138"/>
      <c r="C56" s="296" t="s">
        <v>42</v>
      </c>
      <c r="D56" s="296" t="s">
        <v>42</v>
      </c>
      <c r="E56" s="296" t="s">
        <v>42</v>
      </c>
      <c r="F56" s="296" t="s">
        <v>42</v>
      </c>
      <c r="G56" s="296" t="s">
        <v>42</v>
      </c>
      <c r="H56" s="296" t="s">
        <v>42</v>
      </c>
      <c r="I56" s="296" t="s">
        <v>42</v>
      </c>
      <c r="J56" s="296" t="s">
        <v>42</v>
      </c>
      <c r="K56" s="296" t="s">
        <v>42</v>
      </c>
      <c r="L56" s="296" t="s">
        <v>42</v>
      </c>
      <c r="M56" s="296" t="s">
        <v>42</v>
      </c>
      <c r="N56" s="296" t="s">
        <v>42</v>
      </c>
      <c r="O56" s="296" t="s">
        <v>42</v>
      </c>
      <c r="P56" s="296" t="s">
        <v>42</v>
      </c>
      <c r="Q56" s="296" t="s">
        <v>42</v>
      </c>
      <c r="R56" s="296" t="s">
        <v>42</v>
      </c>
      <c r="S56" s="296" t="s">
        <v>42</v>
      </c>
      <c r="T56" s="296" t="s">
        <v>42</v>
      </c>
      <c r="U56" s="296" t="s">
        <v>42</v>
      </c>
      <c r="V56" s="296" t="s">
        <v>42</v>
      </c>
      <c r="W56" s="296" t="s">
        <v>42</v>
      </c>
      <c r="X56" s="296" t="s">
        <v>42</v>
      </c>
      <c r="Y56" s="296" t="s">
        <v>42</v>
      </c>
      <c r="Z56" s="296" t="s">
        <v>42</v>
      </c>
      <c r="AA56" s="296" t="s">
        <v>42</v>
      </c>
      <c r="AB56" s="296" t="s">
        <v>42</v>
      </c>
      <c r="AC56" s="296" t="s">
        <v>42</v>
      </c>
      <c r="AD56" s="296" t="s">
        <v>42</v>
      </c>
      <c r="AE56" s="296" t="s">
        <v>42</v>
      </c>
      <c r="AF56" s="296" t="s">
        <v>42</v>
      </c>
      <c r="AG56" s="296" t="s">
        <v>42</v>
      </c>
      <c r="AH56" s="290">
        <f>ROUND(AI56/Central!$M$6,2)</f>
        <v>0</v>
      </c>
      <c r="AI56" s="239">
        <f t="shared" si="7"/>
        <v>0</v>
      </c>
      <c r="AJ56" s="150"/>
      <c r="AK56" s="99"/>
      <c r="AL56" s="99"/>
      <c r="AM56" s="99"/>
      <c r="AN56" s="99"/>
      <c r="AO56" s="99"/>
      <c r="AP56" s="99"/>
    </row>
    <row r="57" spans="1:42" ht="13.15" customHeight="1" collapsed="1" x14ac:dyDescent="0.2">
      <c r="A57" s="137" t="str">
        <f>Central!C23</f>
        <v>-</v>
      </c>
      <c r="B57" s="138">
        <f>Central!M23</f>
        <v>0</v>
      </c>
      <c r="C57" s="296"/>
      <c r="D57" s="296"/>
      <c r="E57" s="296"/>
      <c r="F57" s="296"/>
      <c r="G57" s="296"/>
      <c r="H57" s="296"/>
      <c r="I57" s="296"/>
      <c r="J57" s="296"/>
      <c r="K57" s="296"/>
      <c r="L57" s="296"/>
      <c r="M57" s="296"/>
      <c r="N57" s="296"/>
      <c r="O57" s="296"/>
      <c r="P57" s="296"/>
      <c r="Q57" s="296"/>
      <c r="R57" s="296"/>
      <c r="S57" s="296"/>
      <c r="T57" s="296"/>
      <c r="U57" s="296"/>
      <c r="V57" s="296"/>
      <c r="W57" s="296"/>
      <c r="X57" s="296"/>
      <c r="Y57" s="296"/>
      <c r="Z57" s="296"/>
      <c r="AA57" s="296"/>
      <c r="AB57" s="296"/>
      <c r="AC57" s="296"/>
      <c r="AD57" s="296"/>
      <c r="AE57" s="296"/>
      <c r="AF57" s="296"/>
      <c r="AG57" s="296"/>
      <c r="AH57" s="290">
        <f>ROUND(AI57/Central!$M$6,2)</f>
        <v>0</v>
      </c>
      <c r="AI57" s="239">
        <f t="shared" si="7"/>
        <v>0</v>
      </c>
      <c r="AJ57" s="150"/>
      <c r="AK57" s="99"/>
      <c r="AL57" s="99"/>
      <c r="AM57" s="99"/>
      <c r="AN57" s="99"/>
      <c r="AO57" s="99"/>
      <c r="AP57" s="99"/>
    </row>
    <row r="58" spans="1:42" ht="13.15" hidden="1" customHeight="1" outlineLevel="1" x14ac:dyDescent="0.2">
      <c r="A58" s="207" t="s">
        <v>55</v>
      </c>
      <c r="B58" s="138"/>
      <c r="C58" s="296" t="s">
        <v>42</v>
      </c>
      <c r="D58" s="296" t="s">
        <v>42</v>
      </c>
      <c r="E58" s="296" t="s">
        <v>42</v>
      </c>
      <c r="F58" s="296" t="s">
        <v>42</v>
      </c>
      <c r="G58" s="296" t="s">
        <v>42</v>
      </c>
      <c r="H58" s="296" t="s">
        <v>42</v>
      </c>
      <c r="I58" s="296" t="s">
        <v>42</v>
      </c>
      <c r="J58" s="296" t="s">
        <v>42</v>
      </c>
      <c r="K58" s="296" t="s">
        <v>42</v>
      </c>
      <c r="L58" s="296" t="s">
        <v>42</v>
      </c>
      <c r="M58" s="296" t="s">
        <v>42</v>
      </c>
      <c r="N58" s="296" t="s">
        <v>42</v>
      </c>
      <c r="O58" s="296" t="s">
        <v>42</v>
      </c>
      <c r="P58" s="296" t="s">
        <v>42</v>
      </c>
      <c r="Q58" s="296" t="s">
        <v>42</v>
      </c>
      <c r="R58" s="296" t="s">
        <v>42</v>
      </c>
      <c r="S58" s="296" t="s">
        <v>42</v>
      </c>
      <c r="T58" s="296" t="s">
        <v>42</v>
      </c>
      <c r="U58" s="296" t="s">
        <v>42</v>
      </c>
      <c r="V58" s="296" t="s">
        <v>42</v>
      </c>
      <c r="W58" s="296" t="s">
        <v>42</v>
      </c>
      <c r="X58" s="296" t="s">
        <v>42</v>
      </c>
      <c r="Y58" s="296" t="s">
        <v>42</v>
      </c>
      <c r="Z58" s="296" t="s">
        <v>42</v>
      </c>
      <c r="AA58" s="296" t="s">
        <v>42</v>
      </c>
      <c r="AB58" s="296" t="s">
        <v>42</v>
      </c>
      <c r="AC58" s="296" t="s">
        <v>42</v>
      </c>
      <c r="AD58" s="296" t="s">
        <v>42</v>
      </c>
      <c r="AE58" s="296" t="s">
        <v>42</v>
      </c>
      <c r="AF58" s="296" t="s">
        <v>42</v>
      </c>
      <c r="AG58" s="296" t="s">
        <v>42</v>
      </c>
      <c r="AH58" s="290">
        <f>ROUND(AI58/Central!$M$6,2)</f>
        <v>0</v>
      </c>
      <c r="AI58" s="239">
        <f t="shared" si="7"/>
        <v>0</v>
      </c>
      <c r="AJ58" s="150"/>
      <c r="AK58" s="99"/>
      <c r="AL58" s="99"/>
      <c r="AM58" s="99"/>
      <c r="AN58" s="99"/>
      <c r="AO58" s="99"/>
      <c r="AP58" s="99"/>
    </row>
    <row r="59" spans="1:42" ht="13.15" customHeight="1" collapsed="1" x14ac:dyDescent="0.2">
      <c r="A59" s="137" t="str">
        <f>Central!C24</f>
        <v>-</v>
      </c>
      <c r="B59" s="138">
        <f>Central!M24</f>
        <v>0</v>
      </c>
      <c r="C59" s="296"/>
      <c r="D59" s="296"/>
      <c r="E59" s="296"/>
      <c r="F59" s="296"/>
      <c r="G59" s="296"/>
      <c r="H59" s="296"/>
      <c r="I59" s="296"/>
      <c r="J59" s="296"/>
      <c r="K59" s="296"/>
      <c r="L59" s="296"/>
      <c r="M59" s="296"/>
      <c r="N59" s="296"/>
      <c r="O59" s="296"/>
      <c r="P59" s="296"/>
      <c r="Q59" s="296"/>
      <c r="R59" s="296"/>
      <c r="S59" s="296"/>
      <c r="T59" s="296"/>
      <c r="U59" s="296"/>
      <c r="V59" s="296"/>
      <c r="W59" s="296"/>
      <c r="X59" s="296"/>
      <c r="Y59" s="296"/>
      <c r="Z59" s="296"/>
      <c r="AA59" s="296"/>
      <c r="AB59" s="296"/>
      <c r="AC59" s="296"/>
      <c r="AD59" s="296"/>
      <c r="AE59" s="296"/>
      <c r="AF59" s="296"/>
      <c r="AG59" s="296"/>
      <c r="AH59" s="290">
        <f>ROUND(AI59/Central!$M$6,2)</f>
        <v>0</v>
      </c>
      <c r="AI59" s="239">
        <f t="shared" si="7"/>
        <v>0</v>
      </c>
      <c r="AJ59" s="150"/>
      <c r="AK59" s="99"/>
      <c r="AL59" s="99"/>
      <c r="AM59" s="99"/>
      <c r="AN59" s="99"/>
      <c r="AO59" s="99"/>
      <c r="AP59" s="99"/>
    </row>
    <row r="60" spans="1:42" ht="13.15" hidden="1" customHeight="1" outlineLevel="1" x14ac:dyDescent="0.2">
      <c r="A60" s="207" t="s">
        <v>55</v>
      </c>
      <c r="B60" s="138"/>
      <c r="C60" s="296" t="s">
        <v>42</v>
      </c>
      <c r="D60" s="296" t="s">
        <v>42</v>
      </c>
      <c r="E60" s="296" t="s">
        <v>42</v>
      </c>
      <c r="F60" s="296" t="s">
        <v>42</v>
      </c>
      <c r="G60" s="296" t="s">
        <v>42</v>
      </c>
      <c r="H60" s="296" t="s">
        <v>42</v>
      </c>
      <c r="I60" s="296" t="s">
        <v>42</v>
      </c>
      <c r="J60" s="296" t="s">
        <v>42</v>
      </c>
      <c r="K60" s="296" t="s">
        <v>42</v>
      </c>
      <c r="L60" s="296" t="s">
        <v>42</v>
      </c>
      <c r="M60" s="296" t="s">
        <v>42</v>
      </c>
      <c r="N60" s="296" t="s">
        <v>42</v>
      </c>
      <c r="O60" s="296" t="s">
        <v>42</v>
      </c>
      <c r="P60" s="296" t="s">
        <v>42</v>
      </c>
      <c r="Q60" s="296" t="s">
        <v>42</v>
      </c>
      <c r="R60" s="296" t="s">
        <v>42</v>
      </c>
      <c r="S60" s="296" t="s">
        <v>42</v>
      </c>
      <c r="T60" s="296" t="s">
        <v>42</v>
      </c>
      <c r="U60" s="296" t="s">
        <v>42</v>
      </c>
      <c r="V60" s="296" t="s">
        <v>42</v>
      </c>
      <c r="W60" s="296" t="s">
        <v>42</v>
      </c>
      <c r="X60" s="296" t="s">
        <v>42</v>
      </c>
      <c r="Y60" s="296" t="s">
        <v>42</v>
      </c>
      <c r="Z60" s="296" t="s">
        <v>42</v>
      </c>
      <c r="AA60" s="296" t="s">
        <v>42</v>
      </c>
      <c r="AB60" s="296" t="s">
        <v>42</v>
      </c>
      <c r="AC60" s="296" t="s">
        <v>42</v>
      </c>
      <c r="AD60" s="296" t="s">
        <v>42</v>
      </c>
      <c r="AE60" s="296" t="s">
        <v>42</v>
      </c>
      <c r="AF60" s="296" t="s">
        <v>42</v>
      </c>
      <c r="AG60" s="296" t="s">
        <v>42</v>
      </c>
      <c r="AH60" s="290">
        <f>ROUND(AI60/Central!$M$6,2)</f>
        <v>0</v>
      </c>
      <c r="AI60" s="239">
        <f t="shared" si="7"/>
        <v>0</v>
      </c>
      <c r="AJ60" s="150"/>
      <c r="AK60" s="99"/>
      <c r="AL60" s="99"/>
      <c r="AM60" s="99"/>
      <c r="AN60" s="99"/>
      <c r="AO60" s="99"/>
      <c r="AP60" s="99"/>
    </row>
    <row r="61" spans="1:42" ht="13.15" customHeight="1" collapsed="1" x14ac:dyDescent="0.2">
      <c r="A61" s="137" t="str">
        <f>Central!C25</f>
        <v>-</v>
      </c>
      <c r="B61" s="138">
        <f>Central!M25</f>
        <v>0</v>
      </c>
      <c r="C61" s="296"/>
      <c r="D61" s="296"/>
      <c r="E61" s="296"/>
      <c r="F61" s="296"/>
      <c r="G61" s="296"/>
      <c r="H61" s="296"/>
      <c r="I61" s="296"/>
      <c r="J61" s="296"/>
      <c r="K61" s="296"/>
      <c r="L61" s="296"/>
      <c r="M61" s="296"/>
      <c r="N61" s="296"/>
      <c r="O61" s="296"/>
      <c r="P61" s="296"/>
      <c r="Q61" s="296"/>
      <c r="R61" s="296"/>
      <c r="S61" s="296"/>
      <c r="T61" s="296"/>
      <c r="U61" s="296"/>
      <c r="V61" s="296"/>
      <c r="W61" s="296"/>
      <c r="X61" s="296"/>
      <c r="Y61" s="296"/>
      <c r="Z61" s="296"/>
      <c r="AA61" s="296"/>
      <c r="AB61" s="296"/>
      <c r="AC61" s="296"/>
      <c r="AD61" s="296"/>
      <c r="AE61" s="296"/>
      <c r="AF61" s="296"/>
      <c r="AG61" s="296"/>
      <c r="AH61" s="290">
        <f>ROUND(AI61/Central!$M$6,2)</f>
        <v>0</v>
      </c>
      <c r="AI61" s="239">
        <f t="shared" si="7"/>
        <v>0</v>
      </c>
      <c r="AJ61" s="150"/>
      <c r="AK61" s="99"/>
      <c r="AL61" s="99"/>
      <c r="AM61" s="99"/>
      <c r="AN61" s="99"/>
      <c r="AO61" s="99"/>
      <c r="AP61" s="99"/>
    </row>
    <row r="62" spans="1:42" ht="13.15" hidden="1" customHeight="1" outlineLevel="1" x14ac:dyDescent="0.2">
      <c r="A62" s="207" t="s">
        <v>55</v>
      </c>
      <c r="B62" s="138"/>
      <c r="C62" s="296" t="s">
        <v>42</v>
      </c>
      <c r="D62" s="296" t="s">
        <v>42</v>
      </c>
      <c r="E62" s="296" t="s">
        <v>42</v>
      </c>
      <c r="F62" s="296" t="s">
        <v>42</v>
      </c>
      <c r="G62" s="296" t="s">
        <v>42</v>
      </c>
      <c r="H62" s="296" t="s">
        <v>42</v>
      </c>
      <c r="I62" s="296" t="s">
        <v>42</v>
      </c>
      <c r="J62" s="296" t="s">
        <v>42</v>
      </c>
      <c r="K62" s="296" t="s">
        <v>42</v>
      </c>
      <c r="L62" s="296" t="s">
        <v>42</v>
      </c>
      <c r="M62" s="296" t="s">
        <v>42</v>
      </c>
      <c r="N62" s="296" t="s">
        <v>42</v>
      </c>
      <c r="O62" s="296" t="s">
        <v>42</v>
      </c>
      <c r="P62" s="296" t="s">
        <v>42</v>
      </c>
      <c r="Q62" s="296" t="s">
        <v>42</v>
      </c>
      <c r="R62" s="296" t="s">
        <v>42</v>
      </c>
      <c r="S62" s="296" t="s">
        <v>42</v>
      </c>
      <c r="T62" s="296" t="s">
        <v>42</v>
      </c>
      <c r="U62" s="296" t="s">
        <v>42</v>
      </c>
      <c r="V62" s="296" t="s">
        <v>42</v>
      </c>
      <c r="W62" s="296" t="s">
        <v>42</v>
      </c>
      <c r="X62" s="296" t="s">
        <v>42</v>
      </c>
      <c r="Y62" s="296" t="s">
        <v>42</v>
      </c>
      <c r="Z62" s="296" t="s">
        <v>42</v>
      </c>
      <c r="AA62" s="296" t="s">
        <v>42</v>
      </c>
      <c r="AB62" s="296" t="s">
        <v>42</v>
      </c>
      <c r="AC62" s="296" t="s">
        <v>42</v>
      </c>
      <c r="AD62" s="296" t="s">
        <v>42</v>
      </c>
      <c r="AE62" s="296" t="s">
        <v>42</v>
      </c>
      <c r="AF62" s="296" t="s">
        <v>42</v>
      </c>
      <c r="AG62" s="296" t="s">
        <v>42</v>
      </c>
      <c r="AH62" s="290">
        <f>ROUND(AI62/Central!$M$6,2)</f>
        <v>0</v>
      </c>
      <c r="AI62" s="239">
        <f t="shared" si="7"/>
        <v>0</v>
      </c>
      <c r="AJ62" s="150"/>
      <c r="AK62" s="99"/>
      <c r="AL62" s="99"/>
      <c r="AM62" s="99"/>
      <c r="AN62" s="99"/>
      <c r="AO62" s="99"/>
      <c r="AP62" s="99"/>
    </row>
    <row r="63" spans="1:42" ht="13.15" customHeight="1" collapsed="1" x14ac:dyDescent="0.2">
      <c r="A63" s="137" t="str">
        <f>Central!C26</f>
        <v>-</v>
      </c>
      <c r="B63" s="138">
        <f>Central!M26</f>
        <v>0</v>
      </c>
      <c r="C63" s="296"/>
      <c r="D63" s="296"/>
      <c r="E63" s="296"/>
      <c r="F63" s="296"/>
      <c r="G63" s="296"/>
      <c r="H63" s="296"/>
      <c r="I63" s="296"/>
      <c r="J63" s="296"/>
      <c r="K63" s="296"/>
      <c r="L63" s="296"/>
      <c r="M63" s="296"/>
      <c r="N63" s="296"/>
      <c r="O63" s="296"/>
      <c r="P63" s="296"/>
      <c r="Q63" s="296"/>
      <c r="R63" s="296"/>
      <c r="S63" s="296"/>
      <c r="T63" s="296"/>
      <c r="U63" s="296"/>
      <c r="V63" s="296"/>
      <c r="W63" s="296"/>
      <c r="X63" s="296"/>
      <c r="Y63" s="296"/>
      <c r="Z63" s="296"/>
      <c r="AA63" s="296"/>
      <c r="AB63" s="296"/>
      <c r="AC63" s="296"/>
      <c r="AD63" s="296"/>
      <c r="AE63" s="296"/>
      <c r="AF63" s="296"/>
      <c r="AG63" s="296"/>
      <c r="AH63" s="290">
        <f>ROUND(AI63/Central!$M$6,2)</f>
        <v>0</v>
      </c>
      <c r="AI63" s="239">
        <f t="shared" si="7"/>
        <v>0</v>
      </c>
      <c r="AJ63" s="150"/>
      <c r="AK63" s="99"/>
      <c r="AL63" s="99"/>
      <c r="AM63" s="99"/>
      <c r="AN63" s="99"/>
      <c r="AO63" s="99"/>
      <c r="AP63" s="99"/>
    </row>
    <row r="64" spans="1:42" ht="13.15" hidden="1" customHeight="1" outlineLevel="1" x14ac:dyDescent="0.2">
      <c r="A64" s="207" t="s">
        <v>55</v>
      </c>
      <c r="B64" s="138"/>
      <c r="C64" s="296" t="s">
        <v>42</v>
      </c>
      <c r="D64" s="296" t="s">
        <v>42</v>
      </c>
      <c r="E64" s="296" t="s">
        <v>42</v>
      </c>
      <c r="F64" s="296" t="s">
        <v>42</v>
      </c>
      <c r="G64" s="296" t="s">
        <v>42</v>
      </c>
      <c r="H64" s="296" t="s">
        <v>42</v>
      </c>
      <c r="I64" s="296" t="s">
        <v>42</v>
      </c>
      <c r="J64" s="296" t="s">
        <v>42</v>
      </c>
      <c r="K64" s="296" t="s">
        <v>42</v>
      </c>
      <c r="L64" s="296" t="s">
        <v>42</v>
      </c>
      <c r="M64" s="296" t="s">
        <v>42</v>
      </c>
      <c r="N64" s="296" t="s">
        <v>42</v>
      </c>
      <c r="O64" s="296" t="s">
        <v>42</v>
      </c>
      <c r="P64" s="296" t="s">
        <v>42</v>
      </c>
      <c r="Q64" s="296" t="s">
        <v>42</v>
      </c>
      <c r="R64" s="296" t="s">
        <v>42</v>
      </c>
      <c r="S64" s="296" t="s">
        <v>42</v>
      </c>
      <c r="T64" s="296" t="s">
        <v>42</v>
      </c>
      <c r="U64" s="296" t="s">
        <v>42</v>
      </c>
      <c r="V64" s="296" t="s">
        <v>42</v>
      </c>
      <c r="W64" s="296" t="s">
        <v>42</v>
      </c>
      <c r="X64" s="296" t="s">
        <v>42</v>
      </c>
      <c r="Y64" s="296" t="s">
        <v>42</v>
      </c>
      <c r="Z64" s="296" t="s">
        <v>42</v>
      </c>
      <c r="AA64" s="296" t="s">
        <v>42</v>
      </c>
      <c r="AB64" s="296" t="s">
        <v>42</v>
      </c>
      <c r="AC64" s="296" t="s">
        <v>42</v>
      </c>
      <c r="AD64" s="296" t="s">
        <v>42</v>
      </c>
      <c r="AE64" s="296" t="s">
        <v>42</v>
      </c>
      <c r="AF64" s="296" t="s">
        <v>42</v>
      </c>
      <c r="AG64" s="296" t="s">
        <v>42</v>
      </c>
      <c r="AH64" s="290">
        <f>ROUND(AI64/Central!$M$6,2)</f>
        <v>0</v>
      </c>
      <c r="AI64" s="239">
        <f t="shared" si="7"/>
        <v>0</v>
      </c>
      <c r="AJ64" s="150"/>
      <c r="AK64" s="99"/>
      <c r="AL64" s="99"/>
      <c r="AM64" s="99"/>
      <c r="AN64" s="99"/>
      <c r="AO64" s="99"/>
      <c r="AP64" s="99"/>
    </row>
    <row r="65" spans="1:42" ht="13.15" customHeight="1" collapsed="1" x14ac:dyDescent="0.2">
      <c r="A65" s="137" t="str">
        <f>Central!C27</f>
        <v>-</v>
      </c>
      <c r="B65" s="138">
        <f>Central!M27</f>
        <v>0</v>
      </c>
      <c r="C65" s="296"/>
      <c r="D65" s="296"/>
      <c r="E65" s="296"/>
      <c r="F65" s="296"/>
      <c r="G65" s="296"/>
      <c r="H65" s="296"/>
      <c r="I65" s="296"/>
      <c r="J65" s="296"/>
      <c r="K65" s="296"/>
      <c r="L65" s="296"/>
      <c r="M65" s="296"/>
      <c r="N65" s="296"/>
      <c r="O65" s="296"/>
      <c r="P65" s="296"/>
      <c r="Q65" s="296"/>
      <c r="R65" s="296"/>
      <c r="S65" s="296"/>
      <c r="T65" s="296"/>
      <c r="U65" s="296"/>
      <c r="V65" s="296"/>
      <c r="W65" s="296"/>
      <c r="X65" s="296"/>
      <c r="Y65" s="296"/>
      <c r="Z65" s="296"/>
      <c r="AA65" s="296"/>
      <c r="AB65" s="296"/>
      <c r="AC65" s="296"/>
      <c r="AD65" s="296"/>
      <c r="AE65" s="296"/>
      <c r="AF65" s="296"/>
      <c r="AG65" s="296"/>
      <c r="AH65" s="290">
        <f>ROUND(AI65/Central!$M$6,2)</f>
        <v>0</v>
      </c>
      <c r="AI65" s="239">
        <f t="shared" si="7"/>
        <v>0</v>
      </c>
      <c r="AJ65" s="150"/>
      <c r="AK65" s="99"/>
      <c r="AL65" s="99"/>
      <c r="AM65" s="99"/>
      <c r="AN65" s="99"/>
      <c r="AO65" s="99"/>
      <c r="AP65" s="99"/>
    </row>
    <row r="66" spans="1:42" ht="13.15" hidden="1" customHeight="1" outlineLevel="1" x14ac:dyDescent="0.2">
      <c r="A66" s="207" t="s">
        <v>55</v>
      </c>
      <c r="B66" s="138"/>
      <c r="C66" s="296" t="s">
        <v>42</v>
      </c>
      <c r="D66" s="296" t="s">
        <v>42</v>
      </c>
      <c r="E66" s="296" t="s">
        <v>42</v>
      </c>
      <c r="F66" s="296" t="s">
        <v>42</v>
      </c>
      <c r="G66" s="296" t="s">
        <v>42</v>
      </c>
      <c r="H66" s="296" t="s">
        <v>42</v>
      </c>
      <c r="I66" s="296" t="s">
        <v>42</v>
      </c>
      <c r="J66" s="296" t="s">
        <v>42</v>
      </c>
      <c r="K66" s="296" t="s">
        <v>42</v>
      </c>
      <c r="L66" s="296" t="s">
        <v>42</v>
      </c>
      <c r="M66" s="296" t="s">
        <v>42</v>
      </c>
      <c r="N66" s="296" t="s">
        <v>42</v>
      </c>
      <c r="O66" s="296" t="s">
        <v>42</v>
      </c>
      <c r="P66" s="296" t="s">
        <v>42</v>
      </c>
      <c r="Q66" s="296" t="s">
        <v>42</v>
      </c>
      <c r="R66" s="296" t="s">
        <v>42</v>
      </c>
      <c r="S66" s="296" t="s">
        <v>42</v>
      </c>
      <c r="T66" s="296" t="s">
        <v>42</v>
      </c>
      <c r="U66" s="296" t="s">
        <v>42</v>
      </c>
      <c r="V66" s="296" t="s">
        <v>42</v>
      </c>
      <c r="W66" s="296" t="s">
        <v>42</v>
      </c>
      <c r="X66" s="296" t="s">
        <v>42</v>
      </c>
      <c r="Y66" s="296" t="s">
        <v>42</v>
      </c>
      <c r="Z66" s="296" t="s">
        <v>42</v>
      </c>
      <c r="AA66" s="296" t="s">
        <v>42</v>
      </c>
      <c r="AB66" s="296" t="s">
        <v>42</v>
      </c>
      <c r="AC66" s="296" t="s">
        <v>42</v>
      </c>
      <c r="AD66" s="296" t="s">
        <v>42</v>
      </c>
      <c r="AE66" s="296" t="s">
        <v>42</v>
      </c>
      <c r="AF66" s="296" t="s">
        <v>42</v>
      </c>
      <c r="AG66" s="296" t="s">
        <v>42</v>
      </c>
      <c r="AH66" s="290">
        <f>ROUND(AI66/Central!$M$6,2)</f>
        <v>0</v>
      </c>
      <c r="AI66" s="239">
        <f t="shared" si="7"/>
        <v>0</v>
      </c>
      <c r="AJ66" s="150"/>
      <c r="AK66" s="99"/>
      <c r="AL66" s="99"/>
      <c r="AM66" s="99"/>
      <c r="AN66" s="99"/>
      <c r="AO66" s="99"/>
      <c r="AP66" s="99"/>
    </row>
    <row r="67" spans="1:42" ht="13.15" customHeight="1" collapsed="1" x14ac:dyDescent="0.2">
      <c r="A67" s="137" t="str">
        <f>Central!C28</f>
        <v>-</v>
      </c>
      <c r="B67" s="138">
        <f>Central!M28</f>
        <v>0</v>
      </c>
      <c r="C67" s="296"/>
      <c r="D67" s="296"/>
      <c r="E67" s="296"/>
      <c r="F67" s="296"/>
      <c r="G67" s="296"/>
      <c r="H67" s="296"/>
      <c r="I67" s="296"/>
      <c r="J67" s="296"/>
      <c r="K67" s="296"/>
      <c r="L67" s="296"/>
      <c r="M67" s="296"/>
      <c r="N67" s="296"/>
      <c r="O67" s="296"/>
      <c r="P67" s="296"/>
      <c r="Q67" s="296"/>
      <c r="R67" s="296"/>
      <c r="S67" s="296"/>
      <c r="T67" s="296"/>
      <c r="U67" s="296"/>
      <c r="V67" s="296"/>
      <c r="W67" s="296"/>
      <c r="X67" s="296"/>
      <c r="Y67" s="296"/>
      <c r="Z67" s="296"/>
      <c r="AA67" s="296"/>
      <c r="AB67" s="296"/>
      <c r="AC67" s="296"/>
      <c r="AD67" s="296"/>
      <c r="AE67" s="296"/>
      <c r="AF67" s="296"/>
      <c r="AG67" s="296"/>
      <c r="AH67" s="290">
        <f>ROUND(AI67/Central!$M$6,2)</f>
        <v>0</v>
      </c>
      <c r="AI67" s="239">
        <f t="shared" si="7"/>
        <v>0</v>
      </c>
      <c r="AJ67" s="150"/>
      <c r="AK67" s="99"/>
      <c r="AL67" s="99"/>
      <c r="AM67" s="99"/>
      <c r="AN67" s="99"/>
      <c r="AO67" s="99"/>
      <c r="AP67" s="99"/>
    </row>
    <row r="68" spans="1:42" ht="13.15" hidden="1" customHeight="1" outlineLevel="1" x14ac:dyDescent="0.2">
      <c r="A68" s="207" t="s">
        <v>55</v>
      </c>
      <c r="B68" s="138"/>
      <c r="C68" s="296" t="s">
        <v>42</v>
      </c>
      <c r="D68" s="296" t="s">
        <v>42</v>
      </c>
      <c r="E68" s="296" t="s">
        <v>42</v>
      </c>
      <c r="F68" s="296" t="s">
        <v>42</v>
      </c>
      <c r="G68" s="296" t="s">
        <v>42</v>
      </c>
      <c r="H68" s="296" t="s">
        <v>42</v>
      </c>
      <c r="I68" s="296" t="s">
        <v>42</v>
      </c>
      <c r="J68" s="296" t="s">
        <v>42</v>
      </c>
      <c r="K68" s="296" t="s">
        <v>42</v>
      </c>
      <c r="L68" s="296" t="s">
        <v>42</v>
      </c>
      <c r="M68" s="296" t="s">
        <v>42</v>
      </c>
      <c r="N68" s="296" t="s">
        <v>42</v>
      </c>
      <c r="O68" s="296" t="s">
        <v>42</v>
      </c>
      <c r="P68" s="296" t="s">
        <v>42</v>
      </c>
      <c r="Q68" s="296" t="s">
        <v>42</v>
      </c>
      <c r="R68" s="296" t="s">
        <v>42</v>
      </c>
      <c r="S68" s="296" t="s">
        <v>42</v>
      </c>
      <c r="T68" s="296" t="s">
        <v>42</v>
      </c>
      <c r="U68" s="296" t="s">
        <v>42</v>
      </c>
      <c r="V68" s="296" t="s">
        <v>42</v>
      </c>
      <c r="W68" s="296" t="s">
        <v>42</v>
      </c>
      <c r="X68" s="296" t="s">
        <v>42</v>
      </c>
      <c r="Y68" s="296" t="s">
        <v>42</v>
      </c>
      <c r="Z68" s="296" t="s">
        <v>42</v>
      </c>
      <c r="AA68" s="296" t="s">
        <v>42</v>
      </c>
      <c r="AB68" s="296" t="s">
        <v>42</v>
      </c>
      <c r="AC68" s="296" t="s">
        <v>42</v>
      </c>
      <c r="AD68" s="296" t="s">
        <v>42</v>
      </c>
      <c r="AE68" s="296" t="s">
        <v>42</v>
      </c>
      <c r="AF68" s="296" t="s">
        <v>42</v>
      </c>
      <c r="AG68" s="296" t="s">
        <v>42</v>
      </c>
      <c r="AH68" s="290">
        <f>ROUND(AI68/Central!$M$6,2)</f>
        <v>0</v>
      </c>
      <c r="AI68" s="239">
        <f t="shared" si="7"/>
        <v>0</v>
      </c>
      <c r="AJ68" s="150"/>
      <c r="AK68" s="99"/>
      <c r="AL68" s="99"/>
      <c r="AM68" s="99"/>
      <c r="AN68" s="99"/>
      <c r="AO68" s="99"/>
      <c r="AP68" s="99"/>
    </row>
    <row r="69" spans="1:42" ht="13.15" customHeight="1" collapsed="1" x14ac:dyDescent="0.2">
      <c r="A69" s="137" t="str">
        <f>Central!C29</f>
        <v>-</v>
      </c>
      <c r="B69" s="138">
        <f>Central!M29</f>
        <v>0</v>
      </c>
      <c r="C69" s="296"/>
      <c r="D69" s="296"/>
      <c r="E69" s="296"/>
      <c r="F69" s="296"/>
      <c r="G69" s="296"/>
      <c r="H69" s="296"/>
      <c r="I69" s="296"/>
      <c r="J69" s="296"/>
      <c r="K69" s="296"/>
      <c r="L69" s="296"/>
      <c r="M69" s="296"/>
      <c r="N69" s="296"/>
      <c r="O69" s="296"/>
      <c r="P69" s="296"/>
      <c r="Q69" s="296"/>
      <c r="R69" s="296"/>
      <c r="S69" s="296"/>
      <c r="T69" s="296"/>
      <c r="U69" s="296"/>
      <c r="V69" s="296"/>
      <c r="W69" s="296"/>
      <c r="X69" s="296"/>
      <c r="Y69" s="296"/>
      <c r="Z69" s="296"/>
      <c r="AA69" s="296"/>
      <c r="AB69" s="296"/>
      <c r="AC69" s="296"/>
      <c r="AD69" s="296"/>
      <c r="AE69" s="296"/>
      <c r="AF69" s="296"/>
      <c r="AG69" s="296"/>
      <c r="AH69" s="290">
        <f>ROUND(AI69/Central!$M$6,2)</f>
        <v>0</v>
      </c>
      <c r="AI69" s="239">
        <f t="shared" si="7"/>
        <v>0</v>
      </c>
      <c r="AJ69" s="150"/>
      <c r="AK69" s="99"/>
      <c r="AL69" s="99"/>
      <c r="AM69" s="99"/>
      <c r="AN69" s="99"/>
      <c r="AO69" s="99"/>
      <c r="AP69" s="99"/>
    </row>
    <row r="70" spans="1:42" ht="13.15" hidden="1" customHeight="1" outlineLevel="1" x14ac:dyDescent="0.2">
      <c r="A70" s="207" t="s">
        <v>55</v>
      </c>
      <c r="B70" s="138"/>
      <c r="C70" s="296" t="s">
        <v>42</v>
      </c>
      <c r="D70" s="296" t="s">
        <v>42</v>
      </c>
      <c r="E70" s="296" t="s">
        <v>42</v>
      </c>
      <c r="F70" s="296" t="s">
        <v>42</v>
      </c>
      <c r="G70" s="296" t="s">
        <v>42</v>
      </c>
      <c r="H70" s="296" t="s">
        <v>42</v>
      </c>
      <c r="I70" s="296" t="s">
        <v>42</v>
      </c>
      <c r="J70" s="296" t="s">
        <v>42</v>
      </c>
      <c r="K70" s="296" t="s">
        <v>42</v>
      </c>
      <c r="L70" s="296" t="s">
        <v>42</v>
      </c>
      <c r="M70" s="296" t="s">
        <v>42</v>
      </c>
      <c r="N70" s="296" t="s">
        <v>42</v>
      </c>
      <c r="O70" s="296" t="s">
        <v>42</v>
      </c>
      <c r="P70" s="296" t="s">
        <v>42</v>
      </c>
      <c r="Q70" s="296" t="s">
        <v>42</v>
      </c>
      <c r="R70" s="296" t="s">
        <v>42</v>
      </c>
      <c r="S70" s="296" t="s">
        <v>42</v>
      </c>
      <c r="T70" s="296" t="s">
        <v>42</v>
      </c>
      <c r="U70" s="296" t="s">
        <v>42</v>
      </c>
      <c r="V70" s="296" t="s">
        <v>42</v>
      </c>
      <c r="W70" s="296" t="s">
        <v>42</v>
      </c>
      <c r="X70" s="296" t="s">
        <v>42</v>
      </c>
      <c r="Y70" s="296" t="s">
        <v>42</v>
      </c>
      <c r="Z70" s="296" t="s">
        <v>42</v>
      </c>
      <c r="AA70" s="296" t="s">
        <v>42</v>
      </c>
      <c r="AB70" s="296" t="s">
        <v>42</v>
      </c>
      <c r="AC70" s="296" t="s">
        <v>42</v>
      </c>
      <c r="AD70" s="296" t="s">
        <v>42</v>
      </c>
      <c r="AE70" s="296" t="s">
        <v>42</v>
      </c>
      <c r="AF70" s="296" t="s">
        <v>42</v>
      </c>
      <c r="AG70" s="296" t="s">
        <v>42</v>
      </c>
      <c r="AH70" s="290">
        <f>ROUND(AI70/Central!$M$6,2)</f>
        <v>0</v>
      </c>
      <c r="AI70" s="239">
        <f t="shared" si="7"/>
        <v>0</v>
      </c>
      <c r="AJ70" s="150"/>
      <c r="AK70" s="99"/>
      <c r="AL70" s="99"/>
      <c r="AM70" s="99"/>
      <c r="AN70" s="99"/>
      <c r="AO70" s="99"/>
      <c r="AP70" s="99"/>
    </row>
    <row r="71" spans="1:42" ht="13.15" customHeight="1" collapsed="1" x14ac:dyDescent="0.2">
      <c r="A71" s="137" t="str">
        <f>Central!C30</f>
        <v>-</v>
      </c>
      <c r="B71" s="138">
        <f>Central!M30</f>
        <v>0</v>
      </c>
      <c r="C71" s="296"/>
      <c r="D71" s="296"/>
      <c r="E71" s="296"/>
      <c r="F71" s="296"/>
      <c r="G71" s="296"/>
      <c r="H71" s="296"/>
      <c r="I71" s="296"/>
      <c r="J71" s="296"/>
      <c r="K71" s="296"/>
      <c r="L71" s="296"/>
      <c r="M71" s="296"/>
      <c r="N71" s="296"/>
      <c r="O71" s="296"/>
      <c r="P71" s="296"/>
      <c r="Q71" s="296"/>
      <c r="R71" s="296"/>
      <c r="S71" s="296"/>
      <c r="T71" s="296"/>
      <c r="U71" s="296"/>
      <c r="V71" s="296"/>
      <c r="W71" s="296"/>
      <c r="X71" s="296"/>
      <c r="Y71" s="296"/>
      <c r="Z71" s="296"/>
      <c r="AA71" s="296"/>
      <c r="AB71" s="296"/>
      <c r="AC71" s="296"/>
      <c r="AD71" s="296"/>
      <c r="AE71" s="296"/>
      <c r="AF71" s="296"/>
      <c r="AG71" s="296"/>
      <c r="AH71" s="290">
        <f>ROUND(AI71/Central!$M$6,2)</f>
        <v>0</v>
      </c>
      <c r="AI71" s="239">
        <f t="shared" si="7"/>
        <v>0</v>
      </c>
      <c r="AJ71" s="150"/>
      <c r="AK71" s="99"/>
      <c r="AL71" s="99"/>
      <c r="AM71" s="99"/>
      <c r="AN71" s="99"/>
      <c r="AO71" s="99"/>
      <c r="AP71" s="99"/>
    </row>
    <row r="72" spans="1:42" ht="13.15" hidden="1" customHeight="1" outlineLevel="1" x14ac:dyDescent="0.2">
      <c r="A72" s="207" t="s">
        <v>55</v>
      </c>
      <c r="B72" s="138"/>
      <c r="C72" s="246" t="s">
        <v>42</v>
      </c>
      <c r="D72" s="246" t="s">
        <v>42</v>
      </c>
      <c r="E72" s="246" t="s">
        <v>42</v>
      </c>
      <c r="F72" s="246" t="s">
        <v>42</v>
      </c>
      <c r="G72" s="246" t="s">
        <v>42</v>
      </c>
      <c r="H72" s="246" t="s">
        <v>42</v>
      </c>
      <c r="I72" s="246" t="s">
        <v>42</v>
      </c>
      <c r="J72" s="246" t="s">
        <v>42</v>
      </c>
      <c r="K72" s="246" t="s">
        <v>42</v>
      </c>
      <c r="L72" s="246" t="s">
        <v>42</v>
      </c>
      <c r="M72" s="246" t="s">
        <v>42</v>
      </c>
      <c r="N72" s="246" t="s">
        <v>42</v>
      </c>
      <c r="O72" s="246" t="s">
        <v>42</v>
      </c>
      <c r="P72" s="246" t="s">
        <v>42</v>
      </c>
      <c r="Q72" s="246" t="s">
        <v>42</v>
      </c>
      <c r="R72" s="246" t="s">
        <v>42</v>
      </c>
      <c r="S72" s="246" t="s">
        <v>42</v>
      </c>
      <c r="T72" s="246" t="s">
        <v>42</v>
      </c>
      <c r="U72" s="246" t="s">
        <v>42</v>
      </c>
      <c r="V72" s="246" t="s">
        <v>42</v>
      </c>
      <c r="W72" s="246" t="s">
        <v>42</v>
      </c>
      <c r="X72" s="246" t="s">
        <v>42</v>
      </c>
      <c r="Y72" s="246" t="s">
        <v>42</v>
      </c>
      <c r="Z72" s="246" t="s">
        <v>42</v>
      </c>
      <c r="AA72" s="246" t="s">
        <v>42</v>
      </c>
      <c r="AB72" s="246" t="s">
        <v>42</v>
      </c>
      <c r="AC72" s="246" t="s">
        <v>42</v>
      </c>
      <c r="AD72" s="246" t="s">
        <v>42</v>
      </c>
      <c r="AE72" s="246" t="s">
        <v>42</v>
      </c>
      <c r="AF72" s="246" t="s">
        <v>42</v>
      </c>
      <c r="AG72" s="246" t="s">
        <v>42</v>
      </c>
      <c r="AH72" s="290">
        <f>ROUND(AI72/Central!$M$6,2)</f>
        <v>0</v>
      </c>
      <c r="AI72" s="222"/>
      <c r="AJ72" s="150"/>
      <c r="AK72" s="99"/>
      <c r="AL72" s="99"/>
      <c r="AM72" s="99"/>
      <c r="AN72" s="99"/>
      <c r="AO72" s="99"/>
      <c r="AP72" s="99"/>
    </row>
    <row r="73" spans="1:42" ht="13.15" customHeight="1" collapsed="1" x14ac:dyDescent="0.2">
      <c r="A73" s="144"/>
      <c r="B73" s="205"/>
      <c r="C73" s="247"/>
      <c r="D73" s="247"/>
      <c r="E73" s="247"/>
      <c r="F73" s="247"/>
      <c r="G73" s="247"/>
      <c r="H73" s="247"/>
      <c r="I73" s="247"/>
      <c r="J73" s="247"/>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90"/>
      <c r="AI73" s="230"/>
      <c r="AJ73" s="102"/>
      <c r="AK73" s="99"/>
      <c r="AL73" s="99"/>
      <c r="AM73" s="99"/>
      <c r="AN73" s="99"/>
      <c r="AO73" s="99"/>
      <c r="AP73" s="99"/>
    </row>
    <row r="74" spans="1:42" s="120" customFormat="1" ht="16.5" customHeight="1" x14ac:dyDescent="0.2">
      <c r="A74" s="312" t="str">
        <f>Central!E12</f>
        <v xml:space="preserve">Horizon Europe Project: - Nr: </v>
      </c>
      <c r="B74" s="313"/>
      <c r="C74" s="284">
        <f t="shared" ref="C74:AG74" si="8">SUM(C75:C103)</f>
        <v>0</v>
      </c>
      <c r="D74" s="284">
        <f t="shared" si="8"/>
        <v>0</v>
      </c>
      <c r="E74" s="284">
        <f t="shared" si="8"/>
        <v>0</v>
      </c>
      <c r="F74" s="284">
        <f t="shared" si="8"/>
        <v>0</v>
      </c>
      <c r="G74" s="284">
        <f t="shared" si="8"/>
        <v>0</v>
      </c>
      <c r="H74" s="284">
        <f t="shared" si="8"/>
        <v>0</v>
      </c>
      <c r="I74" s="284">
        <f t="shared" si="8"/>
        <v>0</v>
      </c>
      <c r="J74" s="284">
        <f t="shared" si="8"/>
        <v>0</v>
      </c>
      <c r="K74" s="284">
        <f t="shared" si="8"/>
        <v>0</v>
      </c>
      <c r="L74" s="284">
        <f t="shared" si="8"/>
        <v>0</v>
      </c>
      <c r="M74" s="284">
        <f t="shared" si="8"/>
        <v>0</v>
      </c>
      <c r="N74" s="284">
        <f t="shared" si="8"/>
        <v>0</v>
      </c>
      <c r="O74" s="284">
        <f t="shared" si="8"/>
        <v>0</v>
      </c>
      <c r="P74" s="284">
        <f t="shared" si="8"/>
        <v>0</v>
      </c>
      <c r="Q74" s="284">
        <f t="shared" si="8"/>
        <v>0</v>
      </c>
      <c r="R74" s="284">
        <f t="shared" si="8"/>
        <v>0</v>
      </c>
      <c r="S74" s="284">
        <f t="shared" si="8"/>
        <v>0</v>
      </c>
      <c r="T74" s="284">
        <f t="shared" si="8"/>
        <v>0</v>
      </c>
      <c r="U74" s="284">
        <f t="shared" si="8"/>
        <v>0</v>
      </c>
      <c r="V74" s="284">
        <f t="shared" si="8"/>
        <v>0</v>
      </c>
      <c r="W74" s="284">
        <f t="shared" si="8"/>
        <v>0</v>
      </c>
      <c r="X74" s="284">
        <f t="shared" si="8"/>
        <v>0</v>
      </c>
      <c r="Y74" s="284">
        <f t="shared" si="8"/>
        <v>0</v>
      </c>
      <c r="Z74" s="284">
        <f t="shared" si="8"/>
        <v>0</v>
      </c>
      <c r="AA74" s="284">
        <f t="shared" si="8"/>
        <v>0</v>
      </c>
      <c r="AB74" s="284">
        <f t="shared" si="8"/>
        <v>0</v>
      </c>
      <c r="AC74" s="284">
        <f t="shared" si="8"/>
        <v>0</v>
      </c>
      <c r="AD74" s="284">
        <f t="shared" si="8"/>
        <v>0</v>
      </c>
      <c r="AE74" s="284">
        <f t="shared" si="8"/>
        <v>0</v>
      </c>
      <c r="AF74" s="284">
        <f t="shared" si="8"/>
        <v>0</v>
      </c>
      <c r="AG74" s="285">
        <f t="shared" si="8"/>
        <v>0</v>
      </c>
      <c r="AH74" s="290">
        <f>SUM(AH75:AH103)</f>
        <v>0</v>
      </c>
      <c r="AI74" s="242"/>
      <c r="AJ74" s="149"/>
    </row>
    <row r="75" spans="1:42" ht="13.15" customHeight="1" x14ac:dyDescent="0.2">
      <c r="A75" s="136" t="str">
        <f>Central!E16</f>
        <v>-</v>
      </c>
      <c r="B75" s="206">
        <f>Central!Q16</f>
        <v>0</v>
      </c>
      <c r="C75" s="296"/>
      <c r="D75" s="296"/>
      <c r="E75" s="296"/>
      <c r="F75" s="296"/>
      <c r="G75" s="296"/>
      <c r="H75" s="296"/>
      <c r="I75" s="296"/>
      <c r="J75" s="296"/>
      <c r="K75" s="296"/>
      <c r="L75" s="296"/>
      <c r="M75" s="296"/>
      <c r="N75" s="296"/>
      <c r="O75" s="296"/>
      <c r="P75" s="296"/>
      <c r="Q75" s="296"/>
      <c r="R75" s="296"/>
      <c r="S75" s="296"/>
      <c r="T75" s="296"/>
      <c r="U75" s="296"/>
      <c r="V75" s="296"/>
      <c r="W75" s="296"/>
      <c r="X75" s="296"/>
      <c r="Y75" s="296"/>
      <c r="Z75" s="296"/>
      <c r="AA75" s="296"/>
      <c r="AB75" s="296"/>
      <c r="AC75" s="296"/>
      <c r="AD75" s="296"/>
      <c r="AE75" s="296"/>
      <c r="AF75" s="296"/>
      <c r="AG75" s="296"/>
      <c r="AH75" s="290">
        <f>ROUND(AI75/Central!$M$6,2)</f>
        <v>0</v>
      </c>
      <c r="AI75" s="239">
        <f t="shared" ref="AI75:AI103" si="9">SUM(C75:AG75)</f>
        <v>0</v>
      </c>
      <c r="AJ75" s="150"/>
      <c r="AK75" s="99"/>
      <c r="AL75" s="99"/>
      <c r="AM75" s="99"/>
      <c r="AN75" s="99"/>
      <c r="AO75" s="99"/>
      <c r="AP75" s="99"/>
    </row>
    <row r="76" spans="1:42" ht="13.15" hidden="1" customHeight="1" outlineLevel="1" x14ac:dyDescent="0.2">
      <c r="A76" s="207" t="s">
        <v>55</v>
      </c>
      <c r="B76" s="138"/>
      <c r="C76" s="296"/>
      <c r="D76" s="296"/>
      <c r="E76" s="296"/>
      <c r="F76" s="296"/>
      <c r="G76" s="296"/>
      <c r="H76" s="296"/>
      <c r="I76" s="296"/>
      <c r="J76" s="296"/>
      <c r="K76" s="296"/>
      <c r="L76" s="296"/>
      <c r="M76" s="296"/>
      <c r="N76" s="296"/>
      <c r="O76" s="296"/>
      <c r="P76" s="296"/>
      <c r="Q76" s="296"/>
      <c r="R76" s="296"/>
      <c r="S76" s="296"/>
      <c r="T76" s="296"/>
      <c r="U76" s="296"/>
      <c r="V76" s="296"/>
      <c r="W76" s="296"/>
      <c r="X76" s="296"/>
      <c r="Y76" s="296"/>
      <c r="Z76" s="296"/>
      <c r="AA76" s="296"/>
      <c r="AB76" s="296"/>
      <c r="AC76" s="296"/>
      <c r="AD76" s="296"/>
      <c r="AE76" s="296"/>
      <c r="AF76" s="296"/>
      <c r="AG76" s="296" t="s">
        <v>42</v>
      </c>
      <c r="AH76" s="290">
        <f>ROUND(AI76/Central!$M$6,2)</f>
        <v>0</v>
      </c>
      <c r="AI76" s="239">
        <f t="shared" si="9"/>
        <v>0</v>
      </c>
      <c r="AJ76" s="150"/>
      <c r="AK76" s="99"/>
      <c r="AL76" s="99"/>
      <c r="AM76" s="99"/>
      <c r="AN76" s="99"/>
      <c r="AO76" s="99"/>
      <c r="AP76" s="99"/>
    </row>
    <row r="77" spans="1:42" ht="13.15" customHeight="1" collapsed="1" x14ac:dyDescent="0.2">
      <c r="A77" s="136" t="str">
        <f>Central!E17</f>
        <v>-</v>
      </c>
      <c r="B77" s="206">
        <f>Central!Q17</f>
        <v>0</v>
      </c>
      <c r="C77" s="296"/>
      <c r="D77" s="296"/>
      <c r="E77" s="296"/>
      <c r="F77" s="296"/>
      <c r="G77" s="296"/>
      <c r="H77" s="296"/>
      <c r="I77" s="296"/>
      <c r="J77" s="296"/>
      <c r="K77" s="296"/>
      <c r="L77" s="296"/>
      <c r="M77" s="296"/>
      <c r="N77" s="296"/>
      <c r="O77" s="296"/>
      <c r="P77" s="296"/>
      <c r="Q77" s="296"/>
      <c r="R77" s="296"/>
      <c r="S77" s="296"/>
      <c r="T77" s="296"/>
      <c r="U77" s="296"/>
      <c r="V77" s="296"/>
      <c r="W77" s="296"/>
      <c r="X77" s="296"/>
      <c r="Y77" s="296"/>
      <c r="Z77" s="296"/>
      <c r="AA77" s="296"/>
      <c r="AB77" s="296"/>
      <c r="AC77" s="296"/>
      <c r="AD77" s="296"/>
      <c r="AE77" s="296"/>
      <c r="AF77" s="296"/>
      <c r="AG77" s="296"/>
      <c r="AH77" s="290">
        <f>ROUND(AI77/Central!$M$6,2)</f>
        <v>0</v>
      </c>
      <c r="AI77" s="239">
        <f t="shared" si="9"/>
        <v>0</v>
      </c>
      <c r="AJ77" s="150"/>
      <c r="AK77" s="99"/>
      <c r="AL77" s="99"/>
      <c r="AM77" s="99"/>
      <c r="AN77" s="99"/>
      <c r="AO77" s="99"/>
      <c r="AP77" s="99"/>
    </row>
    <row r="78" spans="1:42" ht="13.15" hidden="1" customHeight="1" outlineLevel="1" x14ac:dyDescent="0.2">
      <c r="A78" s="207" t="s">
        <v>55</v>
      </c>
      <c r="B78" s="138"/>
      <c r="C78" s="296"/>
      <c r="D78" s="296"/>
      <c r="E78" s="296"/>
      <c r="F78" s="296"/>
      <c r="G78" s="296"/>
      <c r="H78" s="296"/>
      <c r="I78" s="296"/>
      <c r="J78" s="296"/>
      <c r="K78" s="296"/>
      <c r="L78" s="296"/>
      <c r="M78" s="296"/>
      <c r="N78" s="296"/>
      <c r="O78" s="296"/>
      <c r="P78" s="296"/>
      <c r="Q78" s="296"/>
      <c r="R78" s="296"/>
      <c r="S78" s="296"/>
      <c r="T78" s="296"/>
      <c r="U78" s="296"/>
      <c r="V78" s="296"/>
      <c r="W78" s="296"/>
      <c r="X78" s="296"/>
      <c r="Y78" s="296"/>
      <c r="Z78" s="296"/>
      <c r="AA78" s="296"/>
      <c r="AB78" s="296"/>
      <c r="AC78" s="296"/>
      <c r="AD78" s="296"/>
      <c r="AE78" s="296"/>
      <c r="AF78" s="296"/>
      <c r="AG78" s="296" t="s">
        <v>42</v>
      </c>
      <c r="AH78" s="290">
        <f>ROUND(AI78/Central!$M$6,2)</f>
        <v>0</v>
      </c>
      <c r="AI78" s="239">
        <f t="shared" si="9"/>
        <v>0</v>
      </c>
      <c r="AJ78" s="150"/>
      <c r="AK78" s="99"/>
      <c r="AL78" s="99"/>
      <c r="AM78" s="99"/>
      <c r="AN78" s="99"/>
      <c r="AO78" s="99"/>
      <c r="AP78" s="99"/>
    </row>
    <row r="79" spans="1:42" ht="13.15" customHeight="1" collapsed="1" x14ac:dyDescent="0.2">
      <c r="A79" s="136" t="str">
        <f>Central!E18</f>
        <v>-</v>
      </c>
      <c r="B79" s="206">
        <f>Central!Q18</f>
        <v>0</v>
      </c>
      <c r="C79" s="296"/>
      <c r="D79" s="296"/>
      <c r="E79" s="296"/>
      <c r="F79" s="296"/>
      <c r="G79" s="296"/>
      <c r="H79" s="296"/>
      <c r="I79" s="296"/>
      <c r="J79" s="296"/>
      <c r="K79" s="296"/>
      <c r="L79" s="296"/>
      <c r="M79" s="296"/>
      <c r="N79" s="296"/>
      <c r="O79" s="296"/>
      <c r="P79" s="296"/>
      <c r="Q79" s="296"/>
      <c r="R79" s="296"/>
      <c r="S79" s="296"/>
      <c r="T79" s="296"/>
      <c r="U79" s="296"/>
      <c r="V79" s="296"/>
      <c r="W79" s="296"/>
      <c r="X79" s="296"/>
      <c r="Y79" s="296"/>
      <c r="Z79" s="296"/>
      <c r="AA79" s="296"/>
      <c r="AB79" s="296"/>
      <c r="AC79" s="296"/>
      <c r="AD79" s="296"/>
      <c r="AE79" s="296"/>
      <c r="AF79" s="296"/>
      <c r="AG79" s="296"/>
      <c r="AH79" s="290">
        <f>ROUND(AI79/Central!$M$6,2)</f>
        <v>0</v>
      </c>
      <c r="AI79" s="239">
        <f t="shared" si="9"/>
        <v>0</v>
      </c>
      <c r="AJ79" s="150"/>
      <c r="AK79" s="99"/>
      <c r="AL79" s="99"/>
      <c r="AM79" s="99"/>
      <c r="AN79" s="99"/>
      <c r="AO79" s="99"/>
      <c r="AP79" s="99"/>
    </row>
    <row r="80" spans="1:42" ht="13.15" hidden="1" customHeight="1" outlineLevel="1" x14ac:dyDescent="0.2">
      <c r="A80" s="207" t="s">
        <v>55</v>
      </c>
      <c r="B80" s="138"/>
      <c r="C80" s="296"/>
      <c r="D80" s="296"/>
      <c r="E80" s="296"/>
      <c r="F80" s="296"/>
      <c r="G80" s="296"/>
      <c r="H80" s="296"/>
      <c r="I80" s="296"/>
      <c r="J80" s="296"/>
      <c r="K80" s="296"/>
      <c r="L80" s="296"/>
      <c r="M80" s="296"/>
      <c r="N80" s="296"/>
      <c r="O80" s="296"/>
      <c r="P80" s="296"/>
      <c r="Q80" s="296"/>
      <c r="R80" s="296"/>
      <c r="S80" s="296"/>
      <c r="T80" s="296"/>
      <c r="U80" s="296"/>
      <c r="V80" s="296"/>
      <c r="W80" s="296"/>
      <c r="X80" s="296"/>
      <c r="Y80" s="296"/>
      <c r="Z80" s="296"/>
      <c r="AA80" s="296"/>
      <c r="AB80" s="296"/>
      <c r="AC80" s="296"/>
      <c r="AD80" s="296"/>
      <c r="AE80" s="296"/>
      <c r="AF80" s="296"/>
      <c r="AG80" s="296" t="s">
        <v>42</v>
      </c>
      <c r="AH80" s="290">
        <f>ROUND(AI80/Central!$M$6,2)</f>
        <v>0</v>
      </c>
      <c r="AI80" s="239">
        <f t="shared" si="9"/>
        <v>0</v>
      </c>
      <c r="AJ80" s="150"/>
      <c r="AK80" s="99"/>
      <c r="AL80" s="99"/>
      <c r="AM80" s="99"/>
      <c r="AN80" s="99"/>
      <c r="AO80" s="99"/>
      <c r="AP80" s="99"/>
    </row>
    <row r="81" spans="1:42" ht="13.15" customHeight="1" collapsed="1" x14ac:dyDescent="0.2">
      <c r="A81" s="136" t="str">
        <f>Central!E19</f>
        <v>-</v>
      </c>
      <c r="B81" s="206">
        <f>Central!Q19</f>
        <v>0</v>
      </c>
      <c r="C81" s="296"/>
      <c r="D81" s="296"/>
      <c r="E81" s="296"/>
      <c r="F81" s="296"/>
      <c r="G81" s="296"/>
      <c r="H81" s="296"/>
      <c r="I81" s="296"/>
      <c r="J81" s="296"/>
      <c r="K81" s="296"/>
      <c r="L81" s="296"/>
      <c r="M81" s="296"/>
      <c r="N81" s="296"/>
      <c r="O81" s="296"/>
      <c r="P81" s="296"/>
      <c r="Q81" s="296"/>
      <c r="R81" s="296"/>
      <c r="S81" s="296"/>
      <c r="T81" s="296"/>
      <c r="U81" s="296"/>
      <c r="V81" s="296"/>
      <c r="W81" s="296"/>
      <c r="X81" s="296"/>
      <c r="Y81" s="296"/>
      <c r="Z81" s="296"/>
      <c r="AA81" s="296"/>
      <c r="AB81" s="296"/>
      <c r="AC81" s="296"/>
      <c r="AD81" s="296"/>
      <c r="AE81" s="296"/>
      <c r="AF81" s="296"/>
      <c r="AG81" s="296"/>
      <c r="AH81" s="290">
        <f>ROUND(AI81/Central!$M$6,2)</f>
        <v>0</v>
      </c>
      <c r="AI81" s="239">
        <f t="shared" si="9"/>
        <v>0</v>
      </c>
      <c r="AJ81" s="150"/>
      <c r="AK81" s="99"/>
      <c r="AL81" s="99"/>
      <c r="AM81" s="99"/>
      <c r="AN81" s="99"/>
      <c r="AO81" s="99"/>
      <c r="AP81" s="99"/>
    </row>
    <row r="82" spans="1:42" ht="13.15" hidden="1" customHeight="1" outlineLevel="1" x14ac:dyDescent="0.2">
      <c r="A82" s="207" t="s">
        <v>55</v>
      </c>
      <c r="B82" s="138"/>
      <c r="C82" s="296"/>
      <c r="D82" s="296"/>
      <c r="E82" s="296"/>
      <c r="F82" s="296"/>
      <c r="G82" s="296"/>
      <c r="H82" s="296"/>
      <c r="I82" s="296"/>
      <c r="J82" s="296"/>
      <c r="K82" s="296"/>
      <c r="L82" s="296"/>
      <c r="M82" s="296"/>
      <c r="N82" s="296"/>
      <c r="O82" s="296"/>
      <c r="P82" s="296"/>
      <c r="Q82" s="296"/>
      <c r="R82" s="296"/>
      <c r="S82" s="296"/>
      <c r="T82" s="296"/>
      <c r="U82" s="296"/>
      <c r="V82" s="296"/>
      <c r="W82" s="296"/>
      <c r="X82" s="296"/>
      <c r="Y82" s="296"/>
      <c r="Z82" s="296"/>
      <c r="AA82" s="296"/>
      <c r="AB82" s="296"/>
      <c r="AC82" s="296"/>
      <c r="AD82" s="296"/>
      <c r="AE82" s="296"/>
      <c r="AF82" s="296"/>
      <c r="AG82" s="296" t="s">
        <v>42</v>
      </c>
      <c r="AH82" s="290">
        <f>ROUND(AI82/Central!$M$6,2)</f>
        <v>0</v>
      </c>
      <c r="AI82" s="239">
        <f t="shared" si="9"/>
        <v>0</v>
      </c>
      <c r="AJ82" s="150"/>
      <c r="AK82" s="99"/>
      <c r="AL82" s="99"/>
      <c r="AM82" s="99"/>
      <c r="AN82" s="99"/>
      <c r="AO82" s="99"/>
      <c r="AP82" s="99"/>
    </row>
    <row r="83" spans="1:42" ht="13.15" customHeight="1" collapsed="1" x14ac:dyDescent="0.2">
      <c r="A83" s="136" t="str">
        <f>Central!E20</f>
        <v>-</v>
      </c>
      <c r="B83" s="206">
        <f>Central!Q20</f>
        <v>0</v>
      </c>
      <c r="C83" s="296"/>
      <c r="D83" s="296"/>
      <c r="E83" s="296"/>
      <c r="F83" s="296"/>
      <c r="G83" s="296"/>
      <c r="H83" s="296"/>
      <c r="I83" s="296"/>
      <c r="J83" s="296"/>
      <c r="K83" s="296"/>
      <c r="L83" s="296"/>
      <c r="M83" s="296"/>
      <c r="N83" s="296"/>
      <c r="O83" s="296"/>
      <c r="P83" s="296"/>
      <c r="Q83" s="296"/>
      <c r="R83" s="296"/>
      <c r="S83" s="296"/>
      <c r="T83" s="296"/>
      <c r="U83" s="296"/>
      <c r="V83" s="296"/>
      <c r="W83" s="296"/>
      <c r="X83" s="296"/>
      <c r="Y83" s="296"/>
      <c r="Z83" s="296"/>
      <c r="AA83" s="296"/>
      <c r="AB83" s="296"/>
      <c r="AC83" s="296"/>
      <c r="AD83" s="296"/>
      <c r="AE83" s="296"/>
      <c r="AF83" s="296"/>
      <c r="AG83" s="296"/>
      <c r="AH83" s="290">
        <f>ROUND(AI83/Central!$M$6,2)</f>
        <v>0</v>
      </c>
      <c r="AI83" s="239">
        <f t="shared" si="9"/>
        <v>0</v>
      </c>
      <c r="AJ83" s="150"/>
      <c r="AK83" s="99"/>
      <c r="AL83" s="99"/>
      <c r="AM83" s="99"/>
      <c r="AN83" s="99"/>
      <c r="AO83" s="99"/>
      <c r="AP83" s="99"/>
    </row>
    <row r="84" spans="1:42" ht="13.15" hidden="1" customHeight="1" outlineLevel="1" x14ac:dyDescent="0.2">
      <c r="A84" s="207" t="s">
        <v>55</v>
      </c>
      <c r="B84" s="138"/>
      <c r="C84" s="296"/>
      <c r="D84" s="296"/>
      <c r="E84" s="296"/>
      <c r="F84" s="296"/>
      <c r="G84" s="296"/>
      <c r="H84" s="296"/>
      <c r="I84" s="296"/>
      <c r="J84" s="296"/>
      <c r="K84" s="296"/>
      <c r="L84" s="296"/>
      <c r="M84" s="296"/>
      <c r="N84" s="296"/>
      <c r="O84" s="296"/>
      <c r="P84" s="296"/>
      <c r="Q84" s="296"/>
      <c r="R84" s="296"/>
      <c r="S84" s="296"/>
      <c r="T84" s="296"/>
      <c r="U84" s="296"/>
      <c r="V84" s="296"/>
      <c r="W84" s="296"/>
      <c r="X84" s="296"/>
      <c r="Y84" s="296"/>
      <c r="Z84" s="296"/>
      <c r="AA84" s="296"/>
      <c r="AB84" s="296"/>
      <c r="AC84" s="296"/>
      <c r="AD84" s="296"/>
      <c r="AE84" s="296"/>
      <c r="AF84" s="296"/>
      <c r="AG84" s="296" t="s">
        <v>42</v>
      </c>
      <c r="AH84" s="290">
        <f>ROUND(AI84/Central!$M$6,2)</f>
        <v>0</v>
      </c>
      <c r="AI84" s="239">
        <f t="shared" si="9"/>
        <v>0</v>
      </c>
      <c r="AJ84" s="150"/>
      <c r="AK84" s="99"/>
      <c r="AL84" s="99"/>
      <c r="AM84" s="99"/>
      <c r="AN84" s="99"/>
      <c r="AO84" s="99"/>
      <c r="AP84" s="99"/>
    </row>
    <row r="85" spans="1:42" ht="13.15" customHeight="1" collapsed="1" x14ac:dyDescent="0.2">
      <c r="A85" s="136" t="str">
        <f>Central!E21</f>
        <v>-</v>
      </c>
      <c r="B85" s="206">
        <f>Central!Q21</f>
        <v>0</v>
      </c>
      <c r="C85" s="296"/>
      <c r="D85" s="296"/>
      <c r="E85" s="296"/>
      <c r="F85" s="296"/>
      <c r="G85" s="296"/>
      <c r="H85" s="296"/>
      <c r="I85" s="296"/>
      <c r="J85" s="296"/>
      <c r="K85" s="296"/>
      <c r="L85" s="296"/>
      <c r="M85" s="296"/>
      <c r="N85" s="296"/>
      <c r="O85" s="296"/>
      <c r="P85" s="296"/>
      <c r="Q85" s="296"/>
      <c r="R85" s="296"/>
      <c r="S85" s="296"/>
      <c r="T85" s="296"/>
      <c r="U85" s="296"/>
      <c r="V85" s="296"/>
      <c r="W85" s="296"/>
      <c r="X85" s="296"/>
      <c r="Y85" s="296"/>
      <c r="Z85" s="296"/>
      <c r="AA85" s="296"/>
      <c r="AB85" s="296"/>
      <c r="AC85" s="296"/>
      <c r="AD85" s="296"/>
      <c r="AE85" s="296"/>
      <c r="AF85" s="296"/>
      <c r="AG85" s="296"/>
      <c r="AH85" s="290">
        <f>ROUND(AI85/Central!$M$6,2)</f>
        <v>0</v>
      </c>
      <c r="AI85" s="239">
        <f t="shared" si="9"/>
        <v>0</v>
      </c>
      <c r="AJ85" s="150"/>
      <c r="AK85" s="99"/>
      <c r="AL85" s="99"/>
      <c r="AM85" s="99"/>
      <c r="AN85" s="99"/>
      <c r="AO85" s="99"/>
      <c r="AP85" s="99"/>
    </row>
    <row r="86" spans="1:42" ht="13.15" hidden="1" customHeight="1" outlineLevel="1" x14ac:dyDescent="0.2">
      <c r="A86" s="207" t="s">
        <v>55</v>
      </c>
      <c r="B86" s="138"/>
      <c r="C86" s="296"/>
      <c r="D86" s="296"/>
      <c r="E86" s="296"/>
      <c r="F86" s="296"/>
      <c r="G86" s="296"/>
      <c r="H86" s="296"/>
      <c r="I86" s="296"/>
      <c r="J86" s="296"/>
      <c r="K86" s="296"/>
      <c r="L86" s="296"/>
      <c r="M86" s="296"/>
      <c r="N86" s="296"/>
      <c r="O86" s="296"/>
      <c r="P86" s="296"/>
      <c r="Q86" s="296"/>
      <c r="R86" s="296"/>
      <c r="S86" s="296"/>
      <c r="T86" s="296"/>
      <c r="U86" s="296"/>
      <c r="V86" s="296"/>
      <c r="W86" s="296"/>
      <c r="X86" s="296"/>
      <c r="Y86" s="296"/>
      <c r="Z86" s="296"/>
      <c r="AA86" s="296"/>
      <c r="AB86" s="296"/>
      <c r="AC86" s="296"/>
      <c r="AD86" s="296"/>
      <c r="AE86" s="296"/>
      <c r="AF86" s="296"/>
      <c r="AG86" s="296" t="s">
        <v>42</v>
      </c>
      <c r="AH86" s="290">
        <f>ROUND(AI86/Central!$M$6,2)</f>
        <v>0</v>
      </c>
      <c r="AI86" s="239">
        <f t="shared" si="9"/>
        <v>0</v>
      </c>
      <c r="AJ86" s="150"/>
      <c r="AK86" s="99"/>
      <c r="AL86" s="99"/>
      <c r="AM86" s="99"/>
      <c r="AN86" s="99"/>
      <c r="AO86" s="99"/>
      <c r="AP86" s="99"/>
    </row>
    <row r="87" spans="1:42" ht="13.15" customHeight="1" collapsed="1" x14ac:dyDescent="0.2">
      <c r="A87" s="136" t="str">
        <f>Central!E22</f>
        <v>-</v>
      </c>
      <c r="B87" s="206">
        <f>Central!Q22</f>
        <v>0</v>
      </c>
      <c r="C87" s="296"/>
      <c r="D87" s="296"/>
      <c r="E87" s="296"/>
      <c r="F87" s="296"/>
      <c r="G87" s="296"/>
      <c r="H87" s="296"/>
      <c r="I87" s="296"/>
      <c r="J87" s="296"/>
      <c r="K87" s="296"/>
      <c r="L87" s="296"/>
      <c r="M87" s="296"/>
      <c r="N87" s="296"/>
      <c r="O87" s="296"/>
      <c r="P87" s="296"/>
      <c r="Q87" s="296"/>
      <c r="R87" s="296"/>
      <c r="S87" s="296"/>
      <c r="T87" s="296"/>
      <c r="U87" s="296"/>
      <c r="V87" s="296"/>
      <c r="W87" s="296"/>
      <c r="X87" s="296"/>
      <c r="Y87" s="296"/>
      <c r="Z87" s="296"/>
      <c r="AA87" s="296"/>
      <c r="AB87" s="296"/>
      <c r="AC87" s="296"/>
      <c r="AD87" s="296"/>
      <c r="AE87" s="296"/>
      <c r="AF87" s="296"/>
      <c r="AG87" s="296"/>
      <c r="AH87" s="290">
        <f>ROUND(AI87/Central!$M$6,2)</f>
        <v>0</v>
      </c>
      <c r="AI87" s="239">
        <f t="shared" si="9"/>
        <v>0</v>
      </c>
      <c r="AJ87" s="150"/>
      <c r="AK87" s="99"/>
      <c r="AL87" s="99"/>
      <c r="AM87" s="99"/>
      <c r="AN87" s="99"/>
      <c r="AO87" s="99"/>
      <c r="AP87" s="99"/>
    </row>
    <row r="88" spans="1:42" ht="13.15" hidden="1" customHeight="1" outlineLevel="1" x14ac:dyDescent="0.2">
      <c r="A88" s="207" t="s">
        <v>55</v>
      </c>
      <c r="B88" s="138"/>
      <c r="C88" s="296"/>
      <c r="D88" s="296"/>
      <c r="E88" s="296"/>
      <c r="F88" s="296"/>
      <c r="G88" s="296"/>
      <c r="H88" s="296"/>
      <c r="I88" s="296"/>
      <c r="J88" s="296"/>
      <c r="K88" s="296"/>
      <c r="L88" s="296"/>
      <c r="M88" s="296"/>
      <c r="N88" s="296"/>
      <c r="O88" s="296"/>
      <c r="P88" s="296"/>
      <c r="Q88" s="296"/>
      <c r="R88" s="296"/>
      <c r="S88" s="296"/>
      <c r="T88" s="296"/>
      <c r="U88" s="296"/>
      <c r="V88" s="296"/>
      <c r="W88" s="296"/>
      <c r="X88" s="296"/>
      <c r="Y88" s="296"/>
      <c r="Z88" s="296"/>
      <c r="AA88" s="296"/>
      <c r="AB88" s="296"/>
      <c r="AC88" s="296"/>
      <c r="AD88" s="296"/>
      <c r="AE88" s="296"/>
      <c r="AF88" s="296"/>
      <c r="AG88" s="296" t="s">
        <v>42</v>
      </c>
      <c r="AH88" s="290">
        <f>ROUND(AI88/Central!$M$6,2)</f>
        <v>0</v>
      </c>
      <c r="AI88" s="239">
        <f t="shared" si="9"/>
        <v>0</v>
      </c>
      <c r="AJ88" s="150"/>
      <c r="AK88" s="99"/>
      <c r="AL88" s="99"/>
      <c r="AM88" s="99"/>
      <c r="AN88" s="99"/>
      <c r="AO88" s="99"/>
      <c r="AP88" s="99"/>
    </row>
    <row r="89" spans="1:42" ht="13.15" customHeight="1" collapsed="1" x14ac:dyDescent="0.2">
      <c r="A89" s="136" t="str">
        <f>Central!E23</f>
        <v>-</v>
      </c>
      <c r="B89" s="206">
        <f>Central!Q23</f>
        <v>0</v>
      </c>
      <c r="C89" s="296"/>
      <c r="D89" s="296"/>
      <c r="E89" s="296"/>
      <c r="F89" s="296"/>
      <c r="G89" s="296"/>
      <c r="H89" s="296"/>
      <c r="I89" s="296"/>
      <c r="J89" s="296"/>
      <c r="K89" s="296"/>
      <c r="L89" s="296"/>
      <c r="M89" s="296"/>
      <c r="N89" s="296"/>
      <c r="O89" s="296"/>
      <c r="P89" s="296"/>
      <c r="Q89" s="296"/>
      <c r="R89" s="296"/>
      <c r="S89" s="296"/>
      <c r="T89" s="296"/>
      <c r="U89" s="296"/>
      <c r="V89" s="296"/>
      <c r="W89" s="296"/>
      <c r="X89" s="296"/>
      <c r="Y89" s="296"/>
      <c r="Z89" s="296"/>
      <c r="AA89" s="296"/>
      <c r="AB89" s="296"/>
      <c r="AC89" s="296"/>
      <c r="AD89" s="296"/>
      <c r="AE89" s="296"/>
      <c r="AF89" s="296"/>
      <c r="AG89" s="296"/>
      <c r="AH89" s="290">
        <f>ROUND(AI89/Central!$M$6,2)</f>
        <v>0</v>
      </c>
      <c r="AI89" s="239">
        <f t="shared" si="9"/>
        <v>0</v>
      </c>
      <c r="AJ89" s="150"/>
      <c r="AK89" s="99"/>
      <c r="AL89" s="99"/>
      <c r="AM89" s="99"/>
      <c r="AN89" s="99"/>
      <c r="AO89" s="99"/>
      <c r="AP89" s="99"/>
    </row>
    <row r="90" spans="1:42" ht="13.15" hidden="1" customHeight="1" outlineLevel="1" x14ac:dyDescent="0.2">
      <c r="A90" s="207" t="s">
        <v>55</v>
      </c>
      <c r="B90" s="138"/>
      <c r="C90" s="296"/>
      <c r="D90" s="296"/>
      <c r="E90" s="296"/>
      <c r="F90" s="296"/>
      <c r="G90" s="296"/>
      <c r="H90" s="296"/>
      <c r="I90" s="296"/>
      <c r="J90" s="296"/>
      <c r="K90" s="296"/>
      <c r="L90" s="296"/>
      <c r="M90" s="296"/>
      <c r="N90" s="296"/>
      <c r="O90" s="296"/>
      <c r="P90" s="296"/>
      <c r="Q90" s="296"/>
      <c r="R90" s="296"/>
      <c r="S90" s="296"/>
      <c r="T90" s="296"/>
      <c r="U90" s="296"/>
      <c r="V90" s="296"/>
      <c r="W90" s="296"/>
      <c r="X90" s="296"/>
      <c r="Y90" s="296"/>
      <c r="Z90" s="296"/>
      <c r="AA90" s="296"/>
      <c r="AB90" s="296"/>
      <c r="AC90" s="296"/>
      <c r="AD90" s="296"/>
      <c r="AE90" s="296"/>
      <c r="AF90" s="296"/>
      <c r="AG90" s="296" t="s">
        <v>42</v>
      </c>
      <c r="AH90" s="290">
        <f>ROUND(AI90/Central!$M$6,2)</f>
        <v>0</v>
      </c>
      <c r="AI90" s="239">
        <f t="shared" si="9"/>
        <v>0</v>
      </c>
      <c r="AJ90" s="150"/>
      <c r="AK90" s="99"/>
      <c r="AL90" s="99"/>
      <c r="AM90" s="99"/>
      <c r="AN90" s="99"/>
      <c r="AO90" s="99"/>
      <c r="AP90" s="99"/>
    </row>
    <row r="91" spans="1:42" ht="13.15" customHeight="1" collapsed="1" x14ac:dyDescent="0.2">
      <c r="A91" s="136" t="str">
        <f>Central!E24</f>
        <v>-</v>
      </c>
      <c r="B91" s="206">
        <f>Central!Q24</f>
        <v>0</v>
      </c>
      <c r="C91" s="296"/>
      <c r="D91" s="296"/>
      <c r="E91" s="296"/>
      <c r="F91" s="296"/>
      <c r="G91" s="296"/>
      <c r="H91" s="296"/>
      <c r="I91" s="296"/>
      <c r="J91" s="296"/>
      <c r="K91" s="296"/>
      <c r="L91" s="296"/>
      <c r="M91" s="296"/>
      <c r="N91" s="296"/>
      <c r="O91" s="296"/>
      <c r="P91" s="296"/>
      <c r="Q91" s="296"/>
      <c r="R91" s="296"/>
      <c r="S91" s="296"/>
      <c r="T91" s="296"/>
      <c r="U91" s="296"/>
      <c r="V91" s="296"/>
      <c r="W91" s="296"/>
      <c r="X91" s="296"/>
      <c r="Y91" s="296"/>
      <c r="Z91" s="296"/>
      <c r="AA91" s="296"/>
      <c r="AB91" s="296"/>
      <c r="AC91" s="296"/>
      <c r="AD91" s="296"/>
      <c r="AE91" s="296"/>
      <c r="AF91" s="296"/>
      <c r="AG91" s="296"/>
      <c r="AH91" s="290">
        <f>ROUND(AI91/Central!$M$6,2)</f>
        <v>0</v>
      </c>
      <c r="AI91" s="239">
        <f t="shared" si="9"/>
        <v>0</v>
      </c>
      <c r="AJ91" s="150"/>
      <c r="AK91" s="99"/>
      <c r="AL91" s="99"/>
      <c r="AM91" s="99"/>
      <c r="AN91" s="99"/>
      <c r="AO91" s="99"/>
      <c r="AP91" s="99"/>
    </row>
    <row r="92" spans="1:42" ht="13.15" hidden="1" customHeight="1" outlineLevel="1" x14ac:dyDescent="0.2">
      <c r="A92" s="207" t="s">
        <v>55</v>
      </c>
      <c r="B92" s="138"/>
      <c r="C92" s="296" t="s">
        <v>42</v>
      </c>
      <c r="D92" s="296" t="s">
        <v>42</v>
      </c>
      <c r="E92" s="296" t="s">
        <v>42</v>
      </c>
      <c r="F92" s="296" t="s">
        <v>42</v>
      </c>
      <c r="G92" s="296" t="s">
        <v>42</v>
      </c>
      <c r="H92" s="296" t="s">
        <v>42</v>
      </c>
      <c r="I92" s="296" t="s">
        <v>42</v>
      </c>
      <c r="J92" s="296" t="s">
        <v>42</v>
      </c>
      <c r="K92" s="296" t="s">
        <v>42</v>
      </c>
      <c r="L92" s="296" t="s">
        <v>42</v>
      </c>
      <c r="M92" s="296" t="s">
        <v>42</v>
      </c>
      <c r="N92" s="296" t="s">
        <v>42</v>
      </c>
      <c r="O92" s="296" t="s">
        <v>42</v>
      </c>
      <c r="P92" s="296" t="s">
        <v>42</v>
      </c>
      <c r="Q92" s="296" t="s">
        <v>42</v>
      </c>
      <c r="R92" s="296" t="s">
        <v>42</v>
      </c>
      <c r="S92" s="296" t="s">
        <v>42</v>
      </c>
      <c r="T92" s="296" t="s">
        <v>42</v>
      </c>
      <c r="U92" s="296" t="s">
        <v>42</v>
      </c>
      <c r="V92" s="296" t="s">
        <v>42</v>
      </c>
      <c r="W92" s="296" t="s">
        <v>42</v>
      </c>
      <c r="X92" s="296" t="s">
        <v>42</v>
      </c>
      <c r="Y92" s="296" t="s">
        <v>42</v>
      </c>
      <c r="Z92" s="296" t="s">
        <v>42</v>
      </c>
      <c r="AA92" s="296" t="s">
        <v>42</v>
      </c>
      <c r="AB92" s="296" t="s">
        <v>42</v>
      </c>
      <c r="AC92" s="296" t="s">
        <v>42</v>
      </c>
      <c r="AD92" s="296" t="s">
        <v>42</v>
      </c>
      <c r="AE92" s="296" t="s">
        <v>42</v>
      </c>
      <c r="AF92" s="296" t="s">
        <v>42</v>
      </c>
      <c r="AG92" s="296" t="s">
        <v>42</v>
      </c>
      <c r="AH92" s="290">
        <f>ROUND(AI92/Central!$M$6,2)</f>
        <v>0</v>
      </c>
      <c r="AI92" s="239">
        <f t="shared" si="9"/>
        <v>0</v>
      </c>
      <c r="AJ92" s="150"/>
      <c r="AK92" s="99"/>
      <c r="AL92" s="99"/>
      <c r="AM92" s="99"/>
      <c r="AN92" s="99"/>
      <c r="AO92" s="99"/>
      <c r="AP92" s="99"/>
    </row>
    <row r="93" spans="1:42" ht="13.15" customHeight="1" collapsed="1" x14ac:dyDescent="0.2">
      <c r="A93" s="136" t="str">
        <f>Central!E25</f>
        <v>-</v>
      </c>
      <c r="B93" s="206">
        <f>Central!Q25</f>
        <v>0</v>
      </c>
      <c r="C93" s="296"/>
      <c r="D93" s="296"/>
      <c r="E93" s="296"/>
      <c r="F93" s="296"/>
      <c r="G93" s="296"/>
      <c r="H93" s="296"/>
      <c r="I93" s="296"/>
      <c r="J93" s="296"/>
      <c r="K93" s="296"/>
      <c r="L93" s="296"/>
      <c r="M93" s="296"/>
      <c r="N93" s="296"/>
      <c r="O93" s="296"/>
      <c r="P93" s="296"/>
      <c r="Q93" s="296"/>
      <c r="R93" s="296"/>
      <c r="S93" s="296"/>
      <c r="T93" s="296"/>
      <c r="U93" s="296"/>
      <c r="V93" s="296"/>
      <c r="W93" s="296"/>
      <c r="X93" s="296"/>
      <c r="Y93" s="296"/>
      <c r="Z93" s="296"/>
      <c r="AA93" s="296"/>
      <c r="AB93" s="296"/>
      <c r="AC93" s="296"/>
      <c r="AD93" s="296"/>
      <c r="AE93" s="296"/>
      <c r="AF93" s="296"/>
      <c r="AG93" s="296"/>
      <c r="AH93" s="290">
        <f>ROUND(AI93/Central!$M$6,2)</f>
        <v>0</v>
      </c>
      <c r="AI93" s="239">
        <f t="shared" si="9"/>
        <v>0</v>
      </c>
      <c r="AJ93" s="150"/>
      <c r="AK93" s="99"/>
      <c r="AL93" s="99"/>
      <c r="AM93" s="99"/>
      <c r="AN93" s="99"/>
      <c r="AO93" s="99"/>
      <c r="AP93" s="99"/>
    </row>
    <row r="94" spans="1:42" ht="13.15" hidden="1" customHeight="1" outlineLevel="1" x14ac:dyDescent="0.2">
      <c r="A94" s="207" t="s">
        <v>55</v>
      </c>
      <c r="B94" s="138"/>
      <c r="C94" s="296" t="s">
        <v>42</v>
      </c>
      <c r="D94" s="296" t="s">
        <v>42</v>
      </c>
      <c r="E94" s="296" t="s">
        <v>42</v>
      </c>
      <c r="F94" s="296" t="s">
        <v>42</v>
      </c>
      <c r="G94" s="296" t="s">
        <v>42</v>
      </c>
      <c r="H94" s="296" t="s">
        <v>42</v>
      </c>
      <c r="I94" s="296" t="s">
        <v>42</v>
      </c>
      <c r="J94" s="296" t="s">
        <v>42</v>
      </c>
      <c r="K94" s="296" t="s">
        <v>42</v>
      </c>
      <c r="L94" s="296" t="s">
        <v>42</v>
      </c>
      <c r="M94" s="296" t="s">
        <v>42</v>
      </c>
      <c r="N94" s="296" t="s">
        <v>42</v>
      </c>
      <c r="O94" s="296" t="s">
        <v>42</v>
      </c>
      <c r="P94" s="296" t="s">
        <v>42</v>
      </c>
      <c r="Q94" s="296" t="s">
        <v>42</v>
      </c>
      <c r="R94" s="296" t="s">
        <v>42</v>
      </c>
      <c r="S94" s="296" t="s">
        <v>42</v>
      </c>
      <c r="T94" s="296" t="s">
        <v>42</v>
      </c>
      <c r="U94" s="296" t="s">
        <v>42</v>
      </c>
      <c r="V94" s="296" t="s">
        <v>42</v>
      </c>
      <c r="W94" s="296" t="s">
        <v>42</v>
      </c>
      <c r="X94" s="296" t="s">
        <v>42</v>
      </c>
      <c r="Y94" s="296" t="s">
        <v>42</v>
      </c>
      <c r="Z94" s="296" t="s">
        <v>42</v>
      </c>
      <c r="AA94" s="296" t="s">
        <v>42</v>
      </c>
      <c r="AB94" s="296" t="s">
        <v>42</v>
      </c>
      <c r="AC94" s="296" t="s">
        <v>42</v>
      </c>
      <c r="AD94" s="296" t="s">
        <v>42</v>
      </c>
      <c r="AE94" s="296" t="s">
        <v>42</v>
      </c>
      <c r="AF94" s="296" t="s">
        <v>42</v>
      </c>
      <c r="AG94" s="296" t="s">
        <v>42</v>
      </c>
      <c r="AH94" s="290">
        <f>ROUND(AI94/Central!$M$6,2)</f>
        <v>0</v>
      </c>
      <c r="AI94" s="239">
        <f t="shared" si="9"/>
        <v>0</v>
      </c>
      <c r="AJ94" s="150"/>
      <c r="AK94" s="99"/>
      <c r="AL94" s="99"/>
      <c r="AM94" s="99"/>
      <c r="AN94" s="99"/>
      <c r="AO94" s="99"/>
      <c r="AP94" s="99"/>
    </row>
    <row r="95" spans="1:42" ht="13.15" customHeight="1" collapsed="1" x14ac:dyDescent="0.2">
      <c r="A95" s="136" t="str">
        <f>Central!E26</f>
        <v>-</v>
      </c>
      <c r="B95" s="206">
        <f>Central!Q26</f>
        <v>0</v>
      </c>
      <c r="C95" s="296"/>
      <c r="D95" s="296"/>
      <c r="E95" s="296"/>
      <c r="F95" s="296"/>
      <c r="G95" s="296"/>
      <c r="H95" s="296"/>
      <c r="I95" s="296"/>
      <c r="J95" s="296"/>
      <c r="K95" s="296"/>
      <c r="L95" s="296"/>
      <c r="M95" s="296"/>
      <c r="N95" s="296"/>
      <c r="O95" s="296"/>
      <c r="P95" s="296"/>
      <c r="Q95" s="296"/>
      <c r="R95" s="296"/>
      <c r="S95" s="296"/>
      <c r="T95" s="296"/>
      <c r="U95" s="296"/>
      <c r="V95" s="296"/>
      <c r="W95" s="296"/>
      <c r="X95" s="296"/>
      <c r="Y95" s="296"/>
      <c r="Z95" s="296"/>
      <c r="AA95" s="296"/>
      <c r="AB95" s="296"/>
      <c r="AC95" s="296"/>
      <c r="AD95" s="296"/>
      <c r="AE95" s="296"/>
      <c r="AF95" s="296"/>
      <c r="AG95" s="296"/>
      <c r="AH95" s="290">
        <f>ROUND(AI95/Central!$M$6,2)</f>
        <v>0</v>
      </c>
      <c r="AI95" s="239">
        <f t="shared" si="9"/>
        <v>0</v>
      </c>
      <c r="AJ95" s="150"/>
      <c r="AK95" s="99"/>
      <c r="AL95" s="99"/>
      <c r="AM95" s="99"/>
      <c r="AN95" s="99"/>
      <c r="AO95" s="99"/>
      <c r="AP95" s="99"/>
    </row>
    <row r="96" spans="1:42" ht="13.15" hidden="1" customHeight="1" outlineLevel="1" x14ac:dyDescent="0.2">
      <c r="A96" s="207" t="s">
        <v>55</v>
      </c>
      <c r="B96" s="138"/>
      <c r="C96" s="296" t="s">
        <v>42</v>
      </c>
      <c r="D96" s="296" t="s">
        <v>42</v>
      </c>
      <c r="E96" s="296" t="s">
        <v>42</v>
      </c>
      <c r="F96" s="296" t="s">
        <v>42</v>
      </c>
      <c r="G96" s="296" t="s">
        <v>42</v>
      </c>
      <c r="H96" s="296" t="s">
        <v>42</v>
      </c>
      <c r="I96" s="296" t="s">
        <v>42</v>
      </c>
      <c r="J96" s="296" t="s">
        <v>42</v>
      </c>
      <c r="K96" s="296" t="s">
        <v>42</v>
      </c>
      <c r="L96" s="296" t="s">
        <v>42</v>
      </c>
      <c r="M96" s="296" t="s">
        <v>42</v>
      </c>
      <c r="N96" s="296" t="s">
        <v>42</v>
      </c>
      <c r="O96" s="296" t="s">
        <v>42</v>
      </c>
      <c r="P96" s="296" t="s">
        <v>42</v>
      </c>
      <c r="Q96" s="296" t="s">
        <v>42</v>
      </c>
      <c r="R96" s="296" t="s">
        <v>42</v>
      </c>
      <c r="S96" s="296" t="s">
        <v>42</v>
      </c>
      <c r="T96" s="296" t="s">
        <v>42</v>
      </c>
      <c r="U96" s="296" t="s">
        <v>42</v>
      </c>
      <c r="V96" s="296" t="s">
        <v>42</v>
      </c>
      <c r="W96" s="296" t="s">
        <v>42</v>
      </c>
      <c r="X96" s="296" t="s">
        <v>42</v>
      </c>
      <c r="Y96" s="296" t="s">
        <v>42</v>
      </c>
      <c r="Z96" s="296" t="s">
        <v>42</v>
      </c>
      <c r="AA96" s="296" t="s">
        <v>42</v>
      </c>
      <c r="AB96" s="296" t="s">
        <v>42</v>
      </c>
      <c r="AC96" s="296" t="s">
        <v>42</v>
      </c>
      <c r="AD96" s="296" t="s">
        <v>42</v>
      </c>
      <c r="AE96" s="296" t="s">
        <v>42</v>
      </c>
      <c r="AF96" s="296" t="s">
        <v>42</v>
      </c>
      <c r="AG96" s="296" t="s">
        <v>42</v>
      </c>
      <c r="AH96" s="290">
        <f>ROUND(AI96/Central!$M$6,2)</f>
        <v>0</v>
      </c>
      <c r="AI96" s="239">
        <f t="shared" si="9"/>
        <v>0</v>
      </c>
      <c r="AJ96" s="150"/>
      <c r="AK96" s="99"/>
      <c r="AL96" s="99"/>
      <c r="AM96" s="99"/>
      <c r="AN96" s="99"/>
      <c r="AO96" s="99"/>
      <c r="AP96" s="99"/>
    </row>
    <row r="97" spans="1:42" ht="13.15" customHeight="1" collapsed="1" x14ac:dyDescent="0.2">
      <c r="A97" s="136" t="str">
        <f>Central!E27</f>
        <v>-</v>
      </c>
      <c r="B97" s="206">
        <f>Central!Q27</f>
        <v>0</v>
      </c>
      <c r="C97" s="296"/>
      <c r="D97" s="296"/>
      <c r="E97" s="296"/>
      <c r="F97" s="296"/>
      <c r="G97" s="296"/>
      <c r="H97" s="296"/>
      <c r="I97" s="296"/>
      <c r="J97" s="296"/>
      <c r="K97" s="296"/>
      <c r="L97" s="296"/>
      <c r="M97" s="296"/>
      <c r="N97" s="296"/>
      <c r="O97" s="296"/>
      <c r="P97" s="296"/>
      <c r="Q97" s="296"/>
      <c r="R97" s="296"/>
      <c r="S97" s="296"/>
      <c r="T97" s="296"/>
      <c r="U97" s="296"/>
      <c r="V97" s="296"/>
      <c r="W97" s="296"/>
      <c r="X97" s="296"/>
      <c r="Y97" s="296"/>
      <c r="Z97" s="296"/>
      <c r="AA97" s="296"/>
      <c r="AB97" s="296"/>
      <c r="AC97" s="296"/>
      <c r="AD97" s="296"/>
      <c r="AE97" s="296"/>
      <c r="AF97" s="296"/>
      <c r="AG97" s="296"/>
      <c r="AH97" s="290">
        <f>ROUND(AI97/Central!$M$6,2)</f>
        <v>0</v>
      </c>
      <c r="AI97" s="239">
        <f t="shared" si="9"/>
        <v>0</v>
      </c>
      <c r="AJ97" s="150"/>
      <c r="AK97" s="99"/>
      <c r="AL97" s="99"/>
      <c r="AM97" s="99"/>
      <c r="AN97" s="99"/>
      <c r="AO97" s="99"/>
      <c r="AP97" s="99"/>
    </row>
    <row r="98" spans="1:42" ht="13.15" hidden="1" customHeight="1" outlineLevel="1" x14ac:dyDescent="0.2">
      <c r="A98" s="207" t="s">
        <v>55</v>
      </c>
      <c r="B98" s="138"/>
      <c r="C98" s="296" t="s">
        <v>42</v>
      </c>
      <c r="D98" s="296" t="s">
        <v>42</v>
      </c>
      <c r="E98" s="296" t="s">
        <v>42</v>
      </c>
      <c r="F98" s="296" t="s">
        <v>42</v>
      </c>
      <c r="G98" s="296" t="s">
        <v>42</v>
      </c>
      <c r="H98" s="296" t="s">
        <v>42</v>
      </c>
      <c r="I98" s="296" t="s">
        <v>42</v>
      </c>
      <c r="J98" s="296" t="s">
        <v>42</v>
      </c>
      <c r="K98" s="296" t="s">
        <v>42</v>
      </c>
      <c r="L98" s="296" t="s">
        <v>42</v>
      </c>
      <c r="M98" s="296" t="s">
        <v>42</v>
      </c>
      <c r="N98" s="296" t="s">
        <v>42</v>
      </c>
      <c r="O98" s="296" t="s">
        <v>42</v>
      </c>
      <c r="P98" s="296" t="s">
        <v>42</v>
      </c>
      <c r="Q98" s="296" t="s">
        <v>42</v>
      </c>
      <c r="R98" s="296" t="s">
        <v>42</v>
      </c>
      <c r="S98" s="296" t="s">
        <v>42</v>
      </c>
      <c r="T98" s="296" t="s">
        <v>42</v>
      </c>
      <c r="U98" s="296" t="s">
        <v>42</v>
      </c>
      <c r="V98" s="296" t="s">
        <v>42</v>
      </c>
      <c r="W98" s="296" t="s">
        <v>42</v>
      </c>
      <c r="X98" s="296" t="s">
        <v>42</v>
      </c>
      <c r="Y98" s="296" t="s">
        <v>42</v>
      </c>
      <c r="Z98" s="296" t="s">
        <v>42</v>
      </c>
      <c r="AA98" s="296" t="s">
        <v>42</v>
      </c>
      <c r="AB98" s="296" t="s">
        <v>42</v>
      </c>
      <c r="AC98" s="296" t="s">
        <v>42</v>
      </c>
      <c r="AD98" s="296" t="s">
        <v>42</v>
      </c>
      <c r="AE98" s="296" t="s">
        <v>42</v>
      </c>
      <c r="AF98" s="296" t="s">
        <v>42</v>
      </c>
      <c r="AG98" s="296" t="s">
        <v>42</v>
      </c>
      <c r="AH98" s="290">
        <f>ROUND(AI98/Central!$M$6,2)</f>
        <v>0</v>
      </c>
      <c r="AI98" s="239">
        <f t="shared" si="9"/>
        <v>0</v>
      </c>
      <c r="AJ98" s="150"/>
      <c r="AK98" s="99"/>
      <c r="AL98" s="99"/>
      <c r="AM98" s="99"/>
      <c r="AN98" s="99"/>
      <c r="AO98" s="99"/>
      <c r="AP98" s="99"/>
    </row>
    <row r="99" spans="1:42" ht="13.15" customHeight="1" collapsed="1" x14ac:dyDescent="0.2">
      <c r="A99" s="136" t="str">
        <f>Central!E28</f>
        <v>-</v>
      </c>
      <c r="B99" s="206">
        <f>Central!Q28</f>
        <v>0</v>
      </c>
      <c r="C99" s="296"/>
      <c r="D99" s="296"/>
      <c r="E99" s="296"/>
      <c r="F99" s="296"/>
      <c r="G99" s="296"/>
      <c r="H99" s="296"/>
      <c r="I99" s="296"/>
      <c r="J99" s="296"/>
      <c r="K99" s="296"/>
      <c r="L99" s="296"/>
      <c r="M99" s="296"/>
      <c r="N99" s="296"/>
      <c r="O99" s="296"/>
      <c r="P99" s="296"/>
      <c r="Q99" s="296"/>
      <c r="R99" s="296"/>
      <c r="S99" s="296"/>
      <c r="T99" s="296"/>
      <c r="U99" s="296"/>
      <c r="V99" s="296"/>
      <c r="W99" s="296"/>
      <c r="X99" s="296"/>
      <c r="Y99" s="296"/>
      <c r="Z99" s="296"/>
      <c r="AA99" s="296"/>
      <c r="AB99" s="296"/>
      <c r="AC99" s="296"/>
      <c r="AD99" s="296"/>
      <c r="AE99" s="296"/>
      <c r="AF99" s="296"/>
      <c r="AG99" s="296"/>
      <c r="AH99" s="290">
        <f>ROUND(AI99/Central!$M$6,2)</f>
        <v>0</v>
      </c>
      <c r="AI99" s="239">
        <f t="shared" si="9"/>
        <v>0</v>
      </c>
      <c r="AJ99" s="150"/>
      <c r="AK99" s="99"/>
      <c r="AL99" s="99"/>
      <c r="AM99" s="99"/>
      <c r="AN99" s="99"/>
      <c r="AO99" s="99"/>
      <c r="AP99" s="99"/>
    </row>
    <row r="100" spans="1:42" ht="13.15" hidden="1" customHeight="1" outlineLevel="1" x14ac:dyDescent="0.2">
      <c r="A100" s="207" t="s">
        <v>55</v>
      </c>
      <c r="B100" s="138"/>
      <c r="C100" s="296" t="s">
        <v>42</v>
      </c>
      <c r="D100" s="296" t="s">
        <v>42</v>
      </c>
      <c r="E100" s="296" t="s">
        <v>42</v>
      </c>
      <c r="F100" s="296" t="s">
        <v>42</v>
      </c>
      <c r="G100" s="296" t="s">
        <v>42</v>
      </c>
      <c r="H100" s="296" t="s">
        <v>42</v>
      </c>
      <c r="I100" s="296" t="s">
        <v>42</v>
      </c>
      <c r="J100" s="296" t="s">
        <v>42</v>
      </c>
      <c r="K100" s="296" t="s">
        <v>42</v>
      </c>
      <c r="L100" s="296" t="s">
        <v>42</v>
      </c>
      <c r="M100" s="296" t="s">
        <v>42</v>
      </c>
      <c r="N100" s="296" t="s">
        <v>42</v>
      </c>
      <c r="O100" s="296" t="s">
        <v>42</v>
      </c>
      <c r="P100" s="296" t="s">
        <v>42</v>
      </c>
      <c r="Q100" s="296" t="s">
        <v>42</v>
      </c>
      <c r="R100" s="296" t="s">
        <v>42</v>
      </c>
      <c r="S100" s="296" t="s">
        <v>42</v>
      </c>
      <c r="T100" s="296" t="s">
        <v>42</v>
      </c>
      <c r="U100" s="296" t="s">
        <v>42</v>
      </c>
      <c r="V100" s="296" t="s">
        <v>42</v>
      </c>
      <c r="W100" s="296" t="s">
        <v>42</v>
      </c>
      <c r="X100" s="296" t="s">
        <v>42</v>
      </c>
      <c r="Y100" s="296" t="s">
        <v>42</v>
      </c>
      <c r="Z100" s="296" t="s">
        <v>42</v>
      </c>
      <c r="AA100" s="296" t="s">
        <v>42</v>
      </c>
      <c r="AB100" s="296" t="s">
        <v>42</v>
      </c>
      <c r="AC100" s="296" t="s">
        <v>42</v>
      </c>
      <c r="AD100" s="296" t="s">
        <v>42</v>
      </c>
      <c r="AE100" s="296" t="s">
        <v>42</v>
      </c>
      <c r="AF100" s="296" t="s">
        <v>42</v>
      </c>
      <c r="AG100" s="296" t="s">
        <v>42</v>
      </c>
      <c r="AH100" s="290">
        <f>ROUND(AI100/Central!$M$6,2)</f>
        <v>0</v>
      </c>
      <c r="AI100" s="239">
        <f t="shared" si="9"/>
        <v>0</v>
      </c>
      <c r="AJ100" s="150"/>
      <c r="AK100" s="99"/>
      <c r="AL100" s="99"/>
      <c r="AM100" s="99"/>
      <c r="AN100" s="99"/>
      <c r="AO100" s="99"/>
      <c r="AP100" s="99"/>
    </row>
    <row r="101" spans="1:42" ht="13.15" customHeight="1" collapsed="1" x14ac:dyDescent="0.2">
      <c r="A101" s="136" t="str">
        <f>Central!E29</f>
        <v>-</v>
      </c>
      <c r="B101" s="206">
        <f>Central!Q29</f>
        <v>0</v>
      </c>
      <c r="C101" s="296"/>
      <c r="D101" s="296"/>
      <c r="E101" s="296"/>
      <c r="F101" s="296"/>
      <c r="G101" s="296"/>
      <c r="H101" s="296"/>
      <c r="I101" s="296"/>
      <c r="J101" s="296"/>
      <c r="K101" s="296"/>
      <c r="L101" s="296"/>
      <c r="M101" s="296"/>
      <c r="N101" s="296"/>
      <c r="O101" s="296"/>
      <c r="P101" s="296"/>
      <c r="Q101" s="296"/>
      <c r="R101" s="296"/>
      <c r="S101" s="296"/>
      <c r="T101" s="296"/>
      <c r="U101" s="296"/>
      <c r="V101" s="296"/>
      <c r="W101" s="296"/>
      <c r="X101" s="296"/>
      <c r="Y101" s="296"/>
      <c r="Z101" s="296"/>
      <c r="AA101" s="296"/>
      <c r="AB101" s="296"/>
      <c r="AC101" s="296"/>
      <c r="AD101" s="296"/>
      <c r="AE101" s="296"/>
      <c r="AF101" s="296"/>
      <c r="AG101" s="296"/>
      <c r="AH101" s="290">
        <f>ROUND(AI101/Central!$M$6,2)</f>
        <v>0</v>
      </c>
      <c r="AI101" s="239">
        <f t="shared" si="9"/>
        <v>0</v>
      </c>
      <c r="AJ101" s="150"/>
      <c r="AK101" s="99"/>
      <c r="AL101" s="99"/>
      <c r="AM101" s="99"/>
      <c r="AN101" s="99"/>
      <c r="AO101" s="99"/>
      <c r="AP101" s="99"/>
    </row>
    <row r="102" spans="1:42" ht="13.15" hidden="1" customHeight="1" outlineLevel="1" x14ac:dyDescent="0.2">
      <c r="A102" s="207" t="s">
        <v>55</v>
      </c>
      <c r="B102" s="138"/>
      <c r="C102" s="296" t="s">
        <v>42</v>
      </c>
      <c r="D102" s="296" t="s">
        <v>42</v>
      </c>
      <c r="E102" s="296" t="s">
        <v>42</v>
      </c>
      <c r="F102" s="296" t="s">
        <v>42</v>
      </c>
      <c r="G102" s="296" t="s">
        <v>42</v>
      </c>
      <c r="H102" s="296" t="s">
        <v>42</v>
      </c>
      <c r="I102" s="296" t="s">
        <v>42</v>
      </c>
      <c r="J102" s="296" t="s">
        <v>42</v>
      </c>
      <c r="K102" s="296" t="s">
        <v>42</v>
      </c>
      <c r="L102" s="296" t="s">
        <v>42</v>
      </c>
      <c r="M102" s="296" t="s">
        <v>42</v>
      </c>
      <c r="N102" s="296" t="s">
        <v>42</v>
      </c>
      <c r="O102" s="296" t="s">
        <v>42</v>
      </c>
      <c r="P102" s="296" t="s">
        <v>42</v>
      </c>
      <c r="Q102" s="296" t="s">
        <v>42</v>
      </c>
      <c r="R102" s="296" t="s">
        <v>42</v>
      </c>
      <c r="S102" s="296" t="s">
        <v>42</v>
      </c>
      <c r="T102" s="296" t="s">
        <v>42</v>
      </c>
      <c r="U102" s="296" t="s">
        <v>42</v>
      </c>
      <c r="V102" s="296" t="s">
        <v>42</v>
      </c>
      <c r="W102" s="296" t="s">
        <v>42</v>
      </c>
      <c r="X102" s="296" t="s">
        <v>42</v>
      </c>
      <c r="Y102" s="296" t="s">
        <v>42</v>
      </c>
      <c r="Z102" s="296" t="s">
        <v>42</v>
      </c>
      <c r="AA102" s="296" t="s">
        <v>42</v>
      </c>
      <c r="AB102" s="296" t="s">
        <v>42</v>
      </c>
      <c r="AC102" s="296" t="s">
        <v>42</v>
      </c>
      <c r="AD102" s="296" t="s">
        <v>42</v>
      </c>
      <c r="AE102" s="296" t="s">
        <v>42</v>
      </c>
      <c r="AF102" s="296" t="s">
        <v>42</v>
      </c>
      <c r="AG102" s="296" t="s">
        <v>42</v>
      </c>
      <c r="AH102" s="290">
        <f>ROUND(AI102/Central!$M$6,2)</f>
        <v>0</v>
      </c>
      <c r="AI102" s="239">
        <f t="shared" si="9"/>
        <v>0</v>
      </c>
      <c r="AJ102" s="150"/>
      <c r="AK102" s="99"/>
      <c r="AL102" s="99"/>
      <c r="AM102" s="99"/>
      <c r="AN102" s="99"/>
      <c r="AO102" s="99"/>
      <c r="AP102" s="99"/>
    </row>
    <row r="103" spans="1:42" ht="13.15" customHeight="1" collapsed="1" x14ac:dyDescent="0.2">
      <c r="A103" s="137" t="str">
        <f>Central!E30</f>
        <v>-</v>
      </c>
      <c r="B103" s="206">
        <f>Central!Q30</f>
        <v>0</v>
      </c>
      <c r="C103" s="296"/>
      <c r="D103" s="296"/>
      <c r="E103" s="296"/>
      <c r="F103" s="296"/>
      <c r="G103" s="296"/>
      <c r="H103" s="296"/>
      <c r="I103" s="296"/>
      <c r="J103" s="296"/>
      <c r="K103" s="296"/>
      <c r="L103" s="296"/>
      <c r="M103" s="296"/>
      <c r="N103" s="296"/>
      <c r="O103" s="296"/>
      <c r="P103" s="296"/>
      <c r="Q103" s="296"/>
      <c r="R103" s="296"/>
      <c r="S103" s="296"/>
      <c r="T103" s="296"/>
      <c r="U103" s="296"/>
      <c r="V103" s="296"/>
      <c r="W103" s="296"/>
      <c r="X103" s="296"/>
      <c r="Y103" s="296"/>
      <c r="Z103" s="296"/>
      <c r="AA103" s="296"/>
      <c r="AB103" s="296"/>
      <c r="AC103" s="296"/>
      <c r="AD103" s="296"/>
      <c r="AE103" s="296"/>
      <c r="AF103" s="296"/>
      <c r="AG103" s="296"/>
      <c r="AH103" s="290">
        <f>ROUND(AI103/Central!$M$6,2)</f>
        <v>0</v>
      </c>
      <c r="AI103" s="239">
        <f t="shared" si="9"/>
        <v>0</v>
      </c>
      <c r="AJ103" s="150"/>
      <c r="AK103" s="99"/>
      <c r="AL103" s="99"/>
      <c r="AM103" s="99"/>
      <c r="AN103" s="99"/>
      <c r="AO103" s="99"/>
      <c r="AP103" s="99"/>
    </row>
    <row r="104" spans="1:42" ht="13.15" hidden="1" customHeight="1" outlineLevel="1" x14ac:dyDescent="0.2">
      <c r="A104" s="207" t="s">
        <v>55</v>
      </c>
      <c r="B104" s="138"/>
      <c r="C104" s="223" t="s">
        <v>42</v>
      </c>
      <c r="D104" s="223" t="s">
        <v>42</v>
      </c>
      <c r="E104" s="223" t="s">
        <v>42</v>
      </c>
      <c r="F104" s="223" t="s">
        <v>42</v>
      </c>
      <c r="G104" s="223" t="s">
        <v>42</v>
      </c>
      <c r="H104" s="223" t="s">
        <v>42</v>
      </c>
      <c r="I104" s="223" t="s">
        <v>42</v>
      </c>
      <c r="J104" s="223" t="s">
        <v>42</v>
      </c>
      <c r="K104" s="223" t="s">
        <v>42</v>
      </c>
      <c r="L104" s="223" t="s">
        <v>42</v>
      </c>
      <c r="M104" s="223" t="s">
        <v>42</v>
      </c>
      <c r="N104" s="223" t="s">
        <v>42</v>
      </c>
      <c r="O104" s="223" t="s">
        <v>42</v>
      </c>
      <c r="P104" s="223" t="s">
        <v>42</v>
      </c>
      <c r="Q104" s="223" t="s">
        <v>42</v>
      </c>
      <c r="R104" s="223" t="s">
        <v>42</v>
      </c>
      <c r="S104" s="223" t="s">
        <v>42</v>
      </c>
      <c r="T104" s="223" t="s">
        <v>42</v>
      </c>
      <c r="U104" s="223" t="s">
        <v>42</v>
      </c>
      <c r="V104" s="223" t="s">
        <v>42</v>
      </c>
      <c r="W104" s="223" t="s">
        <v>42</v>
      </c>
      <c r="X104" s="223" t="s">
        <v>42</v>
      </c>
      <c r="Y104" s="223" t="s">
        <v>42</v>
      </c>
      <c r="Z104" s="223" t="s">
        <v>42</v>
      </c>
      <c r="AA104" s="223" t="s">
        <v>42</v>
      </c>
      <c r="AB104" s="223" t="s">
        <v>42</v>
      </c>
      <c r="AC104" s="223" t="s">
        <v>42</v>
      </c>
      <c r="AD104" s="223" t="s">
        <v>42</v>
      </c>
      <c r="AE104" s="223" t="s">
        <v>42</v>
      </c>
      <c r="AF104" s="223" t="s">
        <v>42</v>
      </c>
      <c r="AG104" s="223" t="s">
        <v>42</v>
      </c>
      <c r="AH104" s="241">
        <f>ROUND(AI104/Central!$M$6,2)</f>
        <v>0</v>
      </c>
      <c r="AI104" s="222"/>
      <c r="AJ104" s="150"/>
      <c r="AK104" s="99"/>
      <c r="AL104" s="99"/>
      <c r="AM104" s="99"/>
      <c r="AN104" s="99"/>
      <c r="AO104" s="99"/>
      <c r="AP104" s="99"/>
    </row>
    <row r="105" spans="1:42" ht="13.15" hidden="1" customHeight="1" collapsed="1" x14ac:dyDescent="0.2">
      <c r="A105" s="143"/>
      <c r="B105" s="205"/>
      <c r="C105" s="224"/>
      <c r="D105" s="224"/>
      <c r="E105" s="224"/>
      <c r="F105" s="224"/>
      <c r="G105" s="224"/>
      <c r="H105" s="224"/>
      <c r="I105" s="224"/>
      <c r="J105" s="224"/>
      <c r="K105" s="224"/>
      <c r="L105" s="224"/>
      <c r="M105" s="224"/>
      <c r="N105" s="224"/>
      <c r="O105" s="224"/>
      <c r="P105" s="224"/>
      <c r="Q105" s="224"/>
      <c r="R105" s="224"/>
      <c r="S105" s="224"/>
      <c r="T105" s="224"/>
      <c r="U105" s="224"/>
      <c r="V105" s="224"/>
      <c r="W105" s="224"/>
      <c r="X105" s="224"/>
      <c r="Y105" s="224"/>
      <c r="Z105" s="224"/>
      <c r="AA105" s="224"/>
      <c r="AB105" s="224"/>
      <c r="AC105" s="224"/>
      <c r="AD105" s="224"/>
      <c r="AE105" s="224"/>
      <c r="AF105" s="224"/>
      <c r="AG105" s="224"/>
      <c r="AH105" s="241">
        <f>ROUND(AI105/Central!$M$6,2)</f>
        <v>0</v>
      </c>
      <c r="AI105" s="230"/>
      <c r="AJ105" s="102"/>
      <c r="AK105" s="99"/>
      <c r="AL105" s="99"/>
      <c r="AM105" s="99"/>
      <c r="AN105" s="99"/>
      <c r="AO105" s="99"/>
      <c r="AP105" s="99"/>
    </row>
    <row r="106" spans="1:42" s="128" customFormat="1" ht="16.5" hidden="1" customHeight="1" x14ac:dyDescent="0.2">
      <c r="A106" s="139" t="s">
        <v>56</v>
      </c>
      <c r="B106" s="135"/>
      <c r="C106" s="225">
        <f>SUM(C107:C109)</f>
        <v>0</v>
      </c>
      <c r="D106" s="225">
        <f>SUM(D107:D109)</f>
        <v>0</v>
      </c>
      <c r="E106" s="225">
        <f>SUM(E107:E109)</f>
        <v>0</v>
      </c>
      <c r="F106" s="225">
        <f>SUM(F107:F109)</f>
        <v>0</v>
      </c>
      <c r="G106" s="225">
        <f>SUM(G107:G110)</f>
        <v>0</v>
      </c>
      <c r="H106" s="225">
        <f t="shared" ref="H106:AG106" si="10">SUM(H107:H110)</f>
        <v>0</v>
      </c>
      <c r="I106" s="225">
        <f t="shared" si="10"/>
        <v>0</v>
      </c>
      <c r="J106" s="225">
        <f t="shared" si="10"/>
        <v>0</v>
      </c>
      <c r="K106" s="225">
        <f t="shared" si="10"/>
        <v>0</v>
      </c>
      <c r="L106" s="225">
        <f t="shared" si="10"/>
        <v>0</v>
      </c>
      <c r="M106" s="225">
        <f t="shared" si="10"/>
        <v>0</v>
      </c>
      <c r="N106" s="225">
        <f t="shared" si="10"/>
        <v>0</v>
      </c>
      <c r="O106" s="225">
        <f t="shared" si="10"/>
        <v>0</v>
      </c>
      <c r="P106" s="225">
        <f t="shared" si="10"/>
        <v>0</v>
      </c>
      <c r="Q106" s="225">
        <f t="shared" si="10"/>
        <v>0</v>
      </c>
      <c r="R106" s="225">
        <f t="shared" si="10"/>
        <v>0</v>
      </c>
      <c r="S106" s="225">
        <f t="shared" si="10"/>
        <v>0</v>
      </c>
      <c r="T106" s="225">
        <f t="shared" si="10"/>
        <v>0</v>
      </c>
      <c r="U106" s="225">
        <f t="shared" si="10"/>
        <v>0</v>
      </c>
      <c r="V106" s="225">
        <f t="shared" si="10"/>
        <v>0</v>
      </c>
      <c r="W106" s="225">
        <f t="shared" si="10"/>
        <v>0</v>
      </c>
      <c r="X106" s="225">
        <f t="shared" si="10"/>
        <v>0</v>
      </c>
      <c r="Y106" s="225">
        <f t="shared" si="10"/>
        <v>0</v>
      </c>
      <c r="Z106" s="225">
        <f t="shared" si="10"/>
        <v>0</v>
      </c>
      <c r="AA106" s="225">
        <f t="shared" si="10"/>
        <v>0</v>
      </c>
      <c r="AB106" s="225">
        <f t="shared" si="10"/>
        <v>0</v>
      </c>
      <c r="AC106" s="225">
        <f t="shared" si="10"/>
        <v>0</v>
      </c>
      <c r="AD106" s="225">
        <f t="shared" si="10"/>
        <v>0</v>
      </c>
      <c r="AE106" s="225">
        <f t="shared" si="10"/>
        <v>0</v>
      </c>
      <c r="AF106" s="225">
        <f t="shared" si="10"/>
        <v>0</v>
      </c>
      <c r="AG106" s="225">
        <f t="shared" si="10"/>
        <v>0</v>
      </c>
      <c r="AH106" s="241">
        <f>ROUND(AI106/Central!$M$6,2)</f>
        <v>0</v>
      </c>
      <c r="AI106" s="225"/>
      <c r="AJ106" s="151"/>
    </row>
    <row r="107" spans="1:42" ht="13.15" hidden="1" customHeight="1" x14ac:dyDescent="0.2">
      <c r="A107" s="136" t="s">
        <v>56</v>
      </c>
      <c r="B107" s="137"/>
      <c r="C107" s="221"/>
      <c r="D107" s="221"/>
      <c r="E107" s="221"/>
      <c r="F107" s="221"/>
      <c r="G107" s="221"/>
      <c r="H107" s="221"/>
      <c r="I107" s="221"/>
      <c r="J107" s="221"/>
      <c r="K107" s="221"/>
      <c r="L107" s="221"/>
      <c r="M107" s="221"/>
      <c r="N107" s="221"/>
      <c r="O107" s="221"/>
      <c r="P107" s="221"/>
      <c r="Q107" s="221"/>
      <c r="R107" s="221"/>
      <c r="S107" s="221"/>
      <c r="T107" s="221"/>
      <c r="U107" s="221"/>
      <c r="V107" s="221"/>
      <c r="W107" s="221"/>
      <c r="X107" s="221"/>
      <c r="Y107" s="221"/>
      <c r="Z107" s="221"/>
      <c r="AA107" s="221"/>
      <c r="AB107" s="221"/>
      <c r="AC107" s="221"/>
      <c r="AD107" s="221"/>
      <c r="AE107" s="221"/>
      <c r="AF107" s="221"/>
      <c r="AG107" s="221"/>
      <c r="AH107" s="241">
        <f>ROUND(AI107/Central!$M$6,2)</f>
        <v>0</v>
      </c>
      <c r="AI107" s="222"/>
      <c r="AJ107" s="150"/>
      <c r="AK107" s="99"/>
      <c r="AL107" s="99"/>
      <c r="AM107" s="99"/>
      <c r="AN107" s="99"/>
      <c r="AO107" s="99"/>
      <c r="AP107" s="99"/>
    </row>
    <row r="108" spans="1:42" ht="13.15" hidden="1" customHeight="1" x14ac:dyDescent="0.2">
      <c r="A108" s="136"/>
      <c r="B108" s="137"/>
      <c r="C108" s="221"/>
      <c r="D108" s="221"/>
      <c r="E108" s="221"/>
      <c r="F108" s="221"/>
      <c r="G108" s="221"/>
      <c r="H108" s="221"/>
      <c r="I108" s="221"/>
      <c r="J108" s="221"/>
      <c r="K108" s="221"/>
      <c r="L108" s="221"/>
      <c r="M108" s="221"/>
      <c r="N108" s="221"/>
      <c r="O108" s="221"/>
      <c r="P108" s="221"/>
      <c r="Q108" s="221"/>
      <c r="R108" s="221"/>
      <c r="S108" s="221"/>
      <c r="T108" s="221"/>
      <c r="U108" s="221"/>
      <c r="V108" s="221"/>
      <c r="W108" s="221"/>
      <c r="X108" s="221"/>
      <c r="Y108" s="221"/>
      <c r="Z108" s="221"/>
      <c r="AA108" s="221"/>
      <c r="AB108" s="221"/>
      <c r="AC108" s="221"/>
      <c r="AD108" s="221"/>
      <c r="AE108" s="221"/>
      <c r="AF108" s="221"/>
      <c r="AG108" s="221"/>
      <c r="AH108" s="241">
        <f>ROUND(AI108/Central!$M$6,2)</f>
        <v>0</v>
      </c>
      <c r="AI108" s="222"/>
      <c r="AJ108" s="150"/>
      <c r="AK108" s="99"/>
      <c r="AL108" s="99"/>
      <c r="AM108" s="99"/>
      <c r="AN108" s="99"/>
      <c r="AO108" s="99"/>
      <c r="AP108" s="99"/>
    </row>
    <row r="109" spans="1:42" ht="13.15" hidden="1" customHeight="1" x14ac:dyDescent="0.2">
      <c r="A109" s="136"/>
      <c r="B109" s="137"/>
      <c r="C109" s="221"/>
      <c r="D109" s="221"/>
      <c r="E109" s="221"/>
      <c r="F109" s="221"/>
      <c r="G109" s="221"/>
      <c r="H109" s="221"/>
      <c r="I109" s="221"/>
      <c r="J109" s="221"/>
      <c r="K109" s="221"/>
      <c r="L109" s="221"/>
      <c r="M109" s="221"/>
      <c r="N109" s="221"/>
      <c r="O109" s="221"/>
      <c r="P109" s="221"/>
      <c r="Q109" s="221"/>
      <c r="R109" s="221"/>
      <c r="S109" s="221"/>
      <c r="T109" s="221"/>
      <c r="U109" s="221"/>
      <c r="V109" s="221"/>
      <c r="W109" s="221"/>
      <c r="X109" s="221"/>
      <c r="Y109" s="221"/>
      <c r="Z109" s="221"/>
      <c r="AA109" s="221"/>
      <c r="AB109" s="221"/>
      <c r="AC109" s="221"/>
      <c r="AD109" s="221"/>
      <c r="AE109" s="221"/>
      <c r="AF109" s="221"/>
      <c r="AG109" s="221"/>
      <c r="AH109" s="241">
        <f>ROUND(AI109/Central!$M$6,2)</f>
        <v>0</v>
      </c>
      <c r="AI109" s="222"/>
      <c r="AJ109" s="150"/>
      <c r="AK109" s="99"/>
      <c r="AL109" s="99"/>
      <c r="AM109" s="99"/>
      <c r="AN109" s="99"/>
      <c r="AO109" s="99"/>
      <c r="AP109" s="99"/>
    </row>
    <row r="110" spans="1:42" s="131" customFormat="1" ht="13.15" hidden="1" customHeight="1" x14ac:dyDescent="0.2">
      <c r="A110" s="140"/>
      <c r="B110" s="141"/>
      <c r="C110" s="221"/>
      <c r="D110" s="221"/>
      <c r="E110" s="221"/>
      <c r="F110" s="221"/>
      <c r="G110" s="226"/>
      <c r="H110" s="226"/>
      <c r="I110" s="226"/>
      <c r="J110" s="226"/>
      <c r="K110" s="226"/>
      <c r="L110" s="226"/>
      <c r="M110" s="226"/>
      <c r="N110" s="226"/>
      <c r="O110" s="226"/>
      <c r="P110" s="226"/>
      <c r="Q110" s="226"/>
      <c r="R110" s="226"/>
      <c r="S110" s="226"/>
      <c r="T110" s="226"/>
      <c r="U110" s="226"/>
      <c r="V110" s="226"/>
      <c r="W110" s="226"/>
      <c r="X110" s="226"/>
      <c r="Y110" s="226"/>
      <c r="Z110" s="226"/>
      <c r="AA110" s="226"/>
      <c r="AB110" s="226"/>
      <c r="AC110" s="226"/>
      <c r="AD110" s="226"/>
      <c r="AE110" s="226"/>
      <c r="AF110" s="226"/>
      <c r="AG110" s="226"/>
      <c r="AH110" s="241">
        <f>ROUND(AI110/Central!$M$6,2)</f>
        <v>0</v>
      </c>
      <c r="AI110" s="227"/>
      <c r="AJ110" s="152"/>
      <c r="AK110" s="118"/>
      <c r="AL110" s="118"/>
      <c r="AM110" s="118"/>
      <c r="AN110" s="118"/>
      <c r="AO110" s="118"/>
      <c r="AP110" s="118"/>
    </row>
    <row r="111" spans="1:42" hidden="1" x14ac:dyDescent="0.2">
      <c r="A111" s="145"/>
      <c r="B111" s="146"/>
      <c r="C111" s="147"/>
      <c r="D111" s="147"/>
      <c r="E111" s="147"/>
      <c r="F111" s="147"/>
      <c r="G111" s="147"/>
      <c r="H111" s="147"/>
      <c r="I111" s="147"/>
      <c r="J111" s="147"/>
      <c r="K111" s="147"/>
      <c r="L111" s="147"/>
      <c r="M111" s="147"/>
      <c r="N111" s="147"/>
      <c r="O111" s="147"/>
      <c r="P111" s="147"/>
      <c r="Q111" s="147"/>
      <c r="R111" s="147"/>
      <c r="S111" s="147"/>
      <c r="T111" s="147"/>
      <c r="U111" s="147"/>
      <c r="V111" s="147"/>
      <c r="W111" s="147"/>
      <c r="X111" s="147"/>
      <c r="Y111" s="147"/>
      <c r="Z111" s="147"/>
      <c r="AA111" s="147"/>
      <c r="AB111" s="147"/>
      <c r="AC111" s="147"/>
      <c r="AD111" s="147"/>
      <c r="AE111" s="147"/>
      <c r="AF111" s="147"/>
      <c r="AG111" s="147"/>
      <c r="AH111" s="241">
        <f>ROUND(AI111/Central!$M$6,2)</f>
        <v>0</v>
      </c>
      <c r="AI111" s="100"/>
      <c r="AJ111" s="126"/>
      <c r="AK111" s="99"/>
      <c r="AL111" s="99"/>
      <c r="AM111" s="99"/>
      <c r="AN111" s="99"/>
      <c r="AO111" s="99"/>
      <c r="AP111" s="99"/>
    </row>
    <row r="112" spans="1:42" x14ac:dyDescent="0.2">
      <c r="A112" s="129"/>
      <c r="B112" s="104"/>
      <c r="C112" s="130"/>
      <c r="D112" s="130"/>
      <c r="E112" s="130"/>
      <c r="F112" s="130"/>
      <c r="G112" s="130"/>
      <c r="H112" s="130"/>
      <c r="I112" s="130"/>
      <c r="J112" s="130"/>
      <c r="K112" s="130"/>
      <c r="L112" s="130"/>
      <c r="M112" s="130"/>
      <c r="N112" s="130"/>
      <c r="O112" s="130"/>
      <c r="P112" s="130"/>
      <c r="Q112" s="130"/>
      <c r="R112" s="130"/>
      <c r="S112" s="130"/>
      <c r="T112" s="130"/>
      <c r="U112" s="130"/>
      <c r="V112" s="130"/>
      <c r="W112" s="130"/>
      <c r="X112" s="130"/>
      <c r="Y112" s="130"/>
      <c r="Z112" s="130"/>
      <c r="AA112" s="130"/>
      <c r="AB112" s="130"/>
      <c r="AC112" s="130"/>
      <c r="AD112" s="130"/>
      <c r="AE112" s="130"/>
      <c r="AF112" s="130"/>
      <c r="AG112" s="130"/>
      <c r="AH112" s="130"/>
      <c r="AI112" s="130"/>
      <c r="AJ112" s="102"/>
      <c r="AK112" s="99"/>
      <c r="AL112" s="99"/>
      <c r="AM112" s="99"/>
      <c r="AN112" s="99"/>
      <c r="AO112" s="99"/>
      <c r="AP112" s="99"/>
    </row>
    <row r="113" spans="1:42" x14ac:dyDescent="0.2">
      <c r="A113" s="243"/>
      <c r="B113" s="96"/>
      <c r="C113" s="99"/>
      <c r="D113" s="99"/>
      <c r="E113" s="99"/>
      <c r="F113" s="99"/>
      <c r="G113" s="99"/>
      <c r="H113" s="99"/>
      <c r="I113" s="99"/>
      <c r="J113" s="99"/>
      <c r="K113" s="99"/>
      <c r="L113" s="99"/>
      <c r="M113" s="96"/>
      <c r="N113" s="99"/>
      <c r="O113" s="102"/>
      <c r="P113" s="99"/>
      <c r="Q113" s="99"/>
      <c r="R113" s="99"/>
      <c r="S113" s="99"/>
      <c r="T113" s="99"/>
      <c r="U113" s="99"/>
      <c r="V113" s="99"/>
      <c r="W113" s="99"/>
      <c r="X113" s="99"/>
      <c r="Y113" s="99"/>
      <c r="Z113" s="99"/>
      <c r="AA113" s="99"/>
      <c r="AB113" s="99"/>
      <c r="AC113" s="99"/>
      <c r="AD113" s="99"/>
      <c r="AE113" s="100"/>
      <c r="AF113" s="101"/>
      <c r="AG113" s="99"/>
      <c r="AH113" s="99"/>
      <c r="AI113" s="99"/>
      <c r="AJ113" s="99"/>
      <c r="AK113" s="99"/>
      <c r="AL113" s="99"/>
      <c r="AM113" s="99"/>
      <c r="AN113" s="99"/>
      <c r="AO113" s="99"/>
      <c r="AP113" s="99"/>
    </row>
    <row r="114" spans="1:42" x14ac:dyDescent="0.2">
      <c r="B114" s="99"/>
      <c r="C114" s="99"/>
      <c r="D114" s="99"/>
      <c r="E114" s="99"/>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99"/>
      <c r="AD114" s="99"/>
      <c r="AE114" s="100"/>
      <c r="AF114" s="102"/>
      <c r="AG114" s="99"/>
      <c r="AH114" s="99"/>
      <c r="AI114" s="99"/>
      <c r="AJ114" s="99"/>
      <c r="AK114" s="99"/>
      <c r="AL114" s="99"/>
      <c r="AM114" s="99"/>
      <c r="AN114" s="99"/>
      <c r="AO114" s="99"/>
      <c r="AP114" s="99"/>
    </row>
    <row r="115" spans="1:42" x14ac:dyDescent="0.2">
      <c r="B115" s="99"/>
      <c r="C115" s="99"/>
      <c r="D115" s="99"/>
      <c r="E115" s="99"/>
      <c r="F115" s="99"/>
      <c r="G115" s="99"/>
      <c r="H115" s="99"/>
      <c r="I115" s="99"/>
      <c r="J115" s="99"/>
      <c r="K115" s="99"/>
      <c r="L115" s="99"/>
      <c r="M115" s="99"/>
      <c r="N115" s="99"/>
      <c r="O115" s="99"/>
      <c r="P115" s="99"/>
      <c r="Q115" s="99"/>
      <c r="R115" s="99"/>
      <c r="S115" s="99"/>
      <c r="T115" s="99"/>
      <c r="U115" s="99"/>
      <c r="V115" s="99"/>
      <c r="W115" s="99"/>
      <c r="X115" s="99"/>
      <c r="Y115" s="99"/>
      <c r="Z115" s="99"/>
      <c r="AA115" s="99"/>
      <c r="AB115" s="99"/>
      <c r="AC115" s="99"/>
      <c r="AD115" s="99"/>
      <c r="AE115" s="99"/>
      <c r="AF115" s="99"/>
      <c r="AG115" s="99"/>
      <c r="AH115" s="99"/>
      <c r="AI115" s="99"/>
      <c r="AJ115" s="99"/>
      <c r="AK115" s="99"/>
      <c r="AL115" s="99"/>
      <c r="AM115" s="99"/>
      <c r="AN115" s="99"/>
      <c r="AO115" s="99"/>
      <c r="AP115" s="99"/>
    </row>
    <row r="116" spans="1:42" x14ac:dyDescent="0.2">
      <c r="B116" s="99"/>
      <c r="C116" s="99"/>
      <c r="D116" s="99"/>
      <c r="E116" s="99"/>
      <c r="F116" s="99"/>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c r="AG116" s="99"/>
      <c r="AH116" s="99"/>
      <c r="AI116" s="99"/>
      <c r="AJ116" s="99"/>
      <c r="AK116" s="99"/>
      <c r="AL116" s="99"/>
      <c r="AM116" s="99"/>
      <c r="AN116" s="99"/>
      <c r="AO116" s="99"/>
      <c r="AP116" s="99"/>
    </row>
    <row r="117" spans="1:42" x14ac:dyDescent="0.2">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99"/>
      <c r="AK117" s="99"/>
      <c r="AL117" s="99"/>
      <c r="AM117" s="99"/>
      <c r="AN117" s="99"/>
      <c r="AO117" s="99"/>
      <c r="AP117" s="99"/>
    </row>
    <row r="118" spans="1:42" x14ac:dyDescent="0.2">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99"/>
      <c r="AL118" s="99"/>
      <c r="AM118" s="99"/>
      <c r="AN118" s="99"/>
      <c r="AO118" s="99"/>
      <c r="AP118" s="99"/>
    </row>
    <row r="119" spans="1:42" x14ac:dyDescent="0.2">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c r="AG119" s="99"/>
      <c r="AH119" s="99"/>
      <c r="AI119" s="99"/>
      <c r="AJ119" s="99"/>
      <c r="AK119" s="99"/>
      <c r="AL119" s="99"/>
      <c r="AM119" s="99"/>
      <c r="AN119" s="99"/>
      <c r="AO119" s="99"/>
      <c r="AP119" s="99"/>
    </row>
    <row r="120" spans="1:42" x14ac:dyDescent="0.2">
      <c r="AG120" s="127"/>
      <c r="AH120" s="127"/>
      <c r="AI120" s="127"/>
    </row>
    <row r="122" spans="1:42" x14ac:dyDescent="0.2">
      <c r="A122" s="127"/>
      <c r="B122" s="127"/>
      <c r="AF122" s="5"/>
    </row>
  </sheetData>
  <mergeCells count="19">
    <mergeCell ref="AF1:AH2"/>
    <mergeCell ref="N3:P3"/>
    <mergeCell ref="Q3:S3"/>
    <mergeCell ref="T3:V3"/>
    <mergeCell ref="W3:Y3"/>
    <mergeCell ref="Z3:AB3"/>
    <mergeCell ref="AC3:AE3"/>
    <mergeCell ref="AF3:AH3"/>
    <mergeCell ref="N1:P2"/>
    <mergeCell ref="Q1:S2"/>
    <mergeCell ref="T1:V2"/>
    <mergeCell ref="W1:Y2"/>
    <mergeCell ref="B4:D4"/>
    <mergeCell ref="A42:B42"/>
    <mergeCell ref="A74:B74"/>
    <mergeCell ref="Z1:AB2"/>
    <mergeCell ref="AC1:AE2"/>
    <mergeCell ref="B1:J1"/>
    <mergeCell ref="K1:M1"/>
  </mergeCells>
  <conditionalFormatting sqref="C7:AG7">
    <cfRule type="expression" dxfId="54" priority="1" stopIfTrue="1">
      <formula>C6&gt;=6</formula>
    </cfRule>
  </conditionalFormatting>
  <conditionalFormatting sqref="C7">
    <cfRule type="containsText" dxfId="53" priority="2" stopIfTrue="1" operator="containsText" text="Sa;So">
      <formula>NOT(ISERROR(SEARCH("Sa;So",C7)))</formula>
    </cfRule>
  </conditionalFormatting>
  <conditionalFormatting sqref="AF3:AI3">
    <cfRule type="expression" dxfId="52" priority="3" stopIfTrue="1">
      <formula>$AF$3&gt;$D$5</formula>
    </cfRule>
  </conditionalFormatting>
  <conditionalFormatting sqref="C9:AG9">
    <cfRule type="expression" dxfId="51" priority="4" stopIfTrue="1">
      <formula>C9&gt;$C$5</formula>
    </cfRule>
  </conditionalFormatting>
  <conditionalFormatting sqref="Z3:AB3">
    <cfRule type="expression" dxfId="50" priority="5" stopIfTrue="1">
      <formula>$AH$9&gt;$E$5</formula>
    </cfRule>
  </conditionalFormatting>
  <pageMargins left="0.39370078740157483" right="0.39370078740157483" top="0.55118110236220474" bottom="0.31496062992125984" header="0.39370078740157483" footer="0.31496062992125984"/>
  <pageSetup paperSize="9" scale="62" orientation="landscape" r:id="rId1"/>
  <headerFooter>
    <oddHeader>&amp;A</oddHeader>
    <oddFooter>&amp;Z&amp;F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22"/>
  <sheetViews>
    <sheetView showGridLines="0" showZeros="0" zoomScale="85" zoomScaleNormal="85" workbookViewId="0">
      <pane xSplit="2" ySplit="9" topLeftCell="C10" activePane="bottomRight" state="frozen"/>
      <selection pane="topRight" activeCell="C1" sqref="C1"/>
      <selection pane="bottomLeft" activeCell="A11" sqref="A11"/>
      <selection pane="bottomRight"/>
    </sheetView>
  </sheetViews>
  <sheetFormatPr baseColWidth="10" defaultRowHeight="12.75" outlineLevelRow="1" x14ac:dyDescent="0.2"/>
  <cols>
    <col min="1" max="1" width="26.5703125" style="98" customWidth="1"/>
    <col min="2" max="2" width="11.42578125" style="98"/>
    <col min="3" max="34" width="6" style="98" customWidth="1"/>
    <col min="35" max="35" width="6" style="98" hidden="1" customWidth="1"/>
    <col min="36" max="36" width="23.5703125" style="98" customWidth="1"/>
    <col min="37" max="16384" width="11.42578125" style="98"/>
  </cols>
  <sheetData>
    <row r="1" spans="1:42" s="109" customFormat="1" ht="20.25" customHeight="1" x14ac:dyDescent="0.2">
      <c r="A1" s="123" t="s">
        <v>0</v>
      </c>
      <c r="B1" s="309">
        <f ca="1">DATEVALUE("1." &amp; A5 &amp; "."&amp; A6)</f>
        <v>45352</v>
      </c>
      <c r="C1" s="309"/>
      <c r="D1" s="309"/>
      <c r="E1" s="309"/>
      <c r="F1" s="309"/>
      <c r="G1" s="309"/>
      <c r="H1" s="309"/>
      <c r="I1" s="309"/>
      <c r="J1" s="309"/>
      <c r="K1" s="300"/>
      <c r="L1" s="300"/>
      <c r="M1" s="300"/>
      <c r="N1" s="301" t="str">
        <f>A10</f>
        <v xml:space="preserve">Horizon Europe Project: - Nr: </v>
      </c>
      <c r="O1" s="301"/>
      <c r="P1" s="301"/>
      <c r="Q1" s="301" t="str">
        <f>A42</f>
        <v xml:space="preserve">Horizon Europe Project: - Nr: </v>
      </c>
      <c r="R1" s="301"/>
      <c r="S1" s="301"/>
      <c r="T1" s="301" t="str">
        <f>A74</f>
        <v xml:space="preserve">Horizon Europe Project: - Nr: </v>
      </c>
      <c r="U1" s="301"/>
      <c r="V1" s="301"/>
      <c r="W1" s="308"/>
      <c r="X1" s="308"/>
      <c r="Y1" s="308"/>
      <c r="Z1" s="314" t="s">
        <v>65</v>
      </c>
      <c r="AA1" s="314"/>
      <c r="AB1" s="314"/>
      <c r="AC1" s="306"/>
      <c r="AD1" s="307"/>
      <c r="AE1" s="307"/>
      <c r="AF1" s="302"/>
      <c r="AG1" s="302"/>
      <c r="AH1" s="302"/>
      <c r="AI1" s="228"/>
    </row>
    <row r="2" spans="1:42" s="96" customFormat="1" ht="33.75" customHeight="1" x14ac:dyDescent="0.2">
      <c r="A2" s="96" t="s">
        <v>43</v>
      </c>
      <c r="B2" s="192">
        <f>Central!H4</f>
        <v>0</v>
      </c>
      <c r="C2" s="86"/>
      <c r="J2" s="97"/>
      <c r="K2" s="97"/>
      <c r="L2" s="97"/>
      <c r="M2" s="97"/>
      <c r="N2" s="301"/>
      <c r="O2" s="301"/>
      <c r="P2" s="301"/>
      <c r="Q2" s="301"/>
      <c r="R2" s="301"/>
      <c r="S2" s="301"/>
      <c r="T2" s="301"/>
      <c r="U2" s="301"/>
      <c r="V2" s="301"/>
      <c r="W2" s="308"/>
      <c r="X2" s="308"/>
      <c r="Y2" s="308"/>
      <c r="Z2" s="314"/>
      <c r="AA2" s="314"/>
      <c r="AB2" s="314"/>
      <c r="AC2" s="306"/>
      <c r="AD2" s="307"/>
      <c r="AE2" s="307"/>
      <c r="AF2" s="302"/>
      <c r="AG2" s="302"/>
      <c r="AH2" s="302"/>
      <c r="AI2" s="228"/>
    </row>
    <row r="3" spans="1:42" s="96" customFormat="1" ht="14.25" customHeight="1" x14ac:dyDescent="0.2">
      <c r="A3" s="96" t="s">
        <v>46</v>
      </c>
      <c r="B3" s="192" t="str">
        <f>Central!H5</f>
        <v>Leibniz Universität Hannover</v>
      </c>
      <c r="C3" s="86"/>
      <c r="J3" s="97"/>
      <c r="K3" s="97"/>
      <c r="L3" s="97"/>
      <c r="M3" s="97"/>
      <c r="N3" s="303">
        <f>AH10</f>
        <v>0</v>
      </c>
      <c r="O3" s="303"/>
      <c r="P3" s="303"/>
      <c r="Q3" s="316">
        <f>AH42</f>
        <v>0</v>
      </c>
      <c r="R3" s="316"/>
      <c r="S3" s="316"/>
      <c r="T3" s="315">
        <f>AH74</f>
        <v>0</v>
      </c>
      <c r="U3" s="315"/>
      <c r="V3" s="315"/>
      <c r="W3" s="303"/>
      <c r="X3" s="303"/>
      <c r="Y3" s="303"/>
      <c r="Z3" s="315">
        <f>AH9</f>
        <v>0</v>
      </c>
      <c r="AA3" s="315"/>
      <c r="AB3" s="315"/>
      <c r="AC3" s="304"/>
      <c r="AD3" s="304"/>
      <c r="AE3" s="304"/>
      <c r="AF3" s="305"/>
      <c r="AG3" s="305"/>
      <c r="AH3" s="305"/>
      <c r="AI3" s="161"/>
      <c r="AJ3" s="195"/>
    </row>
    <row r="4" spans="1:42" s="96" customFormat="1" ht="14.25" customHeight="1" x14ac:dyDescent="0.2">
      <c r="A4" s="99" t="s">
        <v>75</v>
      </c>
      <c r="B4" s="317" t="str">
        <f>Central!H6</f>
        <v>staff category</v>
      </c>
      <c r="C4" s="317"/>
      <c r="D4" s="317"/>
      <c r="J4" s="97"/>
      <c r="K4" s="97"/>
      <c r="L4" s="97"/>
      <c r="M4" s="97"/>
      <c r="N4" s="97"/>
      <c r="O4" s="97"/>
      <c r="P4" s="97"/>
      <c r="Q4" s="97"/>
      <c r="R4" s="97"/>
      <c r="S4" s="97"/>
      <c r="T4" s="86"/>
      <c r="U4" s="87"/>
      <c r="Z4" s="97"/>
      <c r="AA4" s="86"/>
      <c r="AB4" s="86"/>
      <c r="AC4" s="86"/>
      <c r="AD4" s="107"/>
      <c r="AE4" s="104"/>
    </row>
    <row r="5" spans="1:42" s="96" customFormat="1" ht="14.25" hidden="1" customHeight="1" x14ac:dyDescent="0.2">
      <c r="A5" s="124">
        <f ca="1">VALUE(RIGHT(MID(CELL("filename",$A$1),FIND("]",CELL("filename",$A$1))+1,31),2))</f>
        <v>3</v>
      </c>
      <c r="C5" s="110">
        <f>Central!M4</f>
        <v>10</v>
      </c>
      <c r="D5" s="111">
        <f>Central!M5</f>
        <v>179.16666666666669</v>
      </c>
      <c r="E5" s="112">
        <f>Central!M6</f>
        <v>8</v>
      </c>
      <c r="J5" s="97"/>
      <c r="K5" s="97"/>
      <c r="L5" s="97"/>
      <c r="M5" s="97"/>
      <c r="N5" s="97"/>
      <c r="O5" s="97"/>
      <c r="P5" s="97"/>
      <c r="Q5" s="97"/>
      <c r="R5" s="97"/>
      <c r="S5" s="97"/>
      <c r="T5" s="86"/>
      <c r="U5" s="87"/>
      <c r="Z5" s="97"/>
      <c r="AA5" s="86"/>
      <c r="AB5" s="86"/>
      <c r="AC5" s="86"/>
      <c r="AD5" s="107"/>
      <c r="AE5" s="104"/>
      <c r="AF5" s="106"/>
      <c r="AG5" s="105"/>
      <c r="AH5" s="105"/>
      <c r="AI5" s="105"/>
    </row>
    <row r="6" spans="1:42" s="96" customFormat="1" ht="14.25" hidden="1" customHeight="1" x14ac:dyDescent="0.2">
      <c r="A6" s="198">
        <f ca="1">IF(A5&lt;MONTH(Central!H3),YEAR(Central!H3)+1,YEAR(Central!H3))</f>
        <v>2024</v>
      </c>
      <c r="B6" s="125">
        <f ca="1">DATEVALUE("1." &amp; A5 &amp; "."&amp; A6)</f>
        <v>45352</v>
      </c>
      <c r="C6" s="113">
        <f ca="1">WEEKDAY($B$6,2)</f>
        <v>5</v>
      </c>
      <c r="D6" s="113">
        <f t="shared" ref="D6:AG6" ca="1" si="0">IF(ISERR(WEEKDAY(D7,2)),0,WEEKDAY(D7,2))</f>
        <v>6</v>
      </c>
      <c r="E6" s="113">
        <f t="shared" ca="1" si="0"/>
        <v>7</v>
      </c>
      <c r="F6" s="113">
        <f t="shared" ca="1" si="0"/>
        <v>1</v>
      </c>
      <c r="G6" s="113">
        <f t="shared" ca="1" si="0"/>
        <v>2</v>
      </c>
      <c r="H6" s="113">
        <f t="shared" ca="1" si="0"/>
        <v>3</v>
      </c>
      <c r="I6" s="113">
        <f t="shared" ca="1" si="0"/>
        <v>4</v>
      </c>
      <c r="J6" s="113">
        <f t="shared" ca="1" si="0"/>
        <v>5</v>
      </c>
      <c r="K6" s="113">
        <f t="shared" ca="1" si="0"/>
        <v>6</v>
      </c>
      <c r="L6" s="113">
        <f t="shared" ca="1" si="0"/>
        <v>7</v>
      </c>
      <c r="M6" s="113">
        <f t="shared" ca="1" si="0"/>
        <v>1</v>
      </c>
      <c r="N6" s="113">
        <f t="shared" ca="1" si="0"/>
        <v>2</v>
      </c>
      <c r="O6" s="113">
        <f t="shared" ca="1" si="0"/>
        <v>3</v>
      </c>
      <c r="P6" s="113">
        <f t="shared" ca="1" si="0"/>
        <v>4</v>
      </c>
      <c r="Q6" s="113">
        <f t="shared" ca="1" si="0"/>
        <v>5</v>
      </c>
      <c r="R6" s="113">
        <f t="shared" ca="1" si="0"/>
        <v>6</v>
      </c>
      <c r="S6" s="113">
        <f t="shared" ca="1" si="0"/>
        <v>7</v>
      </c>
      <c r="T6" s="113">
        <f t="shared" ca="1" si="0"/>
        <v>1</v>
      </c>
      <c r="U6" s="113">
        <f t="shared" ca="1" si="0"/>
        <v>2</v>
      </c>
      <c r="V6" s="113">
        <f t="shared" ca="1" si="0"/>
        <v>3</v>
      </c>
      <c r="W6" s="113">
        <f t="shared" ca="1" si="0"/>
        <v>4</v>
      </c>
      <c r="X6" s="113">
        <f t="shared" ca="1" si="0"/>
        <v>5</v>
      </c>
      <c r="Y6" s="113">
        <f t="shared" ca="1" si="0"/>
        <v>6</v>
      </c>
      <c r="Z6" s="113">
        <f t="shared" ca="1" si="0"/>
        <v>7</v>
      </c>
      <c r="AA6" s="113">
        <f t="shared" ca="1" si="0"/>
        <v>1</v>
      </c>
      <c r="AB6" s="113">
        <f t="shared" ca="1" si="0"/>
        <v>2</v>
      </c>
      <c r="AC6" s="113">
        <f t="shared" ca="1" si="0"/>
        <v>3</v>
      </c>
      <c r="AD6" s="113">
        <f t="shared" ca="1" si="0"/>
        <v>4</v>
      </c>
      <c r="AE6" s="113">
        <f t="shared" ca="1" si="0"/>
        <v>5</v>
      </c>
      <c r="AF6" s="113">
        <f t="shared" ca="1" si="0"/>
        <v>6</v>
      </c>
      <c r="AG6" s="113">
        <f t="shared" ca="1" si="0"/>
        <v>7</v>
      </c>
      <c r="AH6" s="105"/>
      <c r="AI6" s="105"/>
    </row>
    <row r="7" spans="1:42" ht="12.75" customHeight="1" thickBot="1" x14ac:dyDescent="0.25">
      <c r="A7" s="174"/>
      <c r="B7" s="175"/>
      <c r="C7" s="173">
        <f ca="1">$B$6</f>
        <v>45352</v>
      </c>
      <c r="D7" s="133">
        <f t="shared" ref="D7:AG7" ca="1" si="1">IF(C7="","",IF(MONTH(C7+1)=$A$5,C7+1,""))</f>
        <v>45353</v>
      </c>
      <c r="E7" s="133">
        <f t="shared" ca="1" si="1"/>
        <v>45354</v>
      </c>
      <c r="F7" s="133">
        <f t="shared" ca="1" si="1"/>
        <v>45355</v>
      </c>
      <c r="G7" s="133">
        <f t="shared" ca="1" si="1"/>
        <v>45356</v>
      </c>
      <c r="H7" s="133">
        <f t="shared" ca="1" si="1"/>
        <v>45357</v>
      </c>
      <c r="I7" s="133">
        <f t="shared" ca="1" si="1"/>
        <v>45358</v>
      </c>
      <c r="J7" s="133">
        <f t="shared" ca="1" si="1"/>
        <v>45359</v>
      </c>
      <c r="K7" s="133">
        <f t="shared" ca="1" si="1"/>
        <v>45360</v>
      </c>
      <c r="L7" s="133">
        <f t="shared" ca="1" si="1"/>
        <v>45361</v>
      </c>
      <c r="M7" s="133">
        <f t="shared" ca="1" si="1"/>
        <v>45362</v>
      </c>
      <c r="N7" s="133">
        <f t="shared" ca="1" si="1"/>
        <v>45363</v>
      </c>
      <c r="O7" s="133">
        <f t="shared" ca="1" si="1"/>
        <v>45364</v>
      </c>
      <c r="P7" s="133">
        <f t="shared" ca="1" si="1"/>
        <v>45365</v>
      </c>
      <c r="Q7" s="133">
        <f t="shared" ca="1" si="1"/>
        <v>45366</v>
      </c>
      <c r="R7" s="133">
        <f t="shared" ca="1" si="1"/>
        <v>45367</v>
      </c>
      <c r="S7" s="133">
        <f t="shared" ca="1" si="1"/>
        <v>45368</v>
      </c>
      <c r="T7" s="133">
        <f t="shared" ca="1" si="1"/>
        <v>45369</v>
      </c>
      <c r="U7" s="133">
        <f t="shared" ca="1" si="1"/>
        <v>45370</v>
      </c>
      <c r="V7" s="133">
        <f t="shared" ca="1" si="1"/>
        <v>45371</v>
      </c>
      <c r="W7" s="133">
        <f t="shared" ca="1" si="1"/>
        <v>45372</v>
      </c>
      <c r="X7" s="133">
        <f t="shared" ca="1" si="1"/>
        <v>45373</v>
      </c>
      <c r="Y7" s="133">
        <f t="shared" ca="1" si="1"/>
        <v>45374</v>
      </c>
      <c r="Z7" s="133">
        <f t="shared" ca="1" si="1"/>
        <v>45375</v>
      </c>
      <c r="AA7" s="133">
        <f t="shared" ca="1" si="1"/>
        <v>45376</v>
      </c>
      <c r="AB7" s="133">
        <f t="shared" ca="1" si="1"/>
        <v>45377</v>
      </c>
      <c r="AC7" s="133">
        <f t="shared" ca="1" si="1"/>
        <v>45378</v>
      </c>
      <c r="AD7" s="133">
        <f t="shared" ca="1" si="1"/>
        <v>45379</v>
      </c>
      <c r="AE7" s="133">
        <f t="shared" ca="1" si="1"/>
        <v>45380</v>
      </c>
      <c r="AF7" s="133">
        <f t="shared" ca="1" si="1"/>
        <v>45381</v>
      </c>
      <c r="AG7" s="133">
        <f t="shared" ca="1" si="1"/>
        <v>45382</v>
      </c>
      <c r="AH7" s="236"/>
    </row>
    <row r="8" spans="1:42" ht="26.25" thickBot="1" x14ac:dyDescent="0.25">
      <c r="A8" s="176"/>
      <c r="B8" s="177" t="s">
        <v>1</v>
      </c>
      <c r="C8" s="172">
        <v>1</v>
      </c>
      <c r="D8" s="122">
        <f ca="1">IF(D6&lt;&gt;0,C8+1,"")</f>
        <v>2</v>
      </c>
      <c r="E8" s="122">
        <f t="shared" ref="E8:AG8" ca="1" si="2">IF(E6&lt;&gt;0,D8+1,"")</f>
        <v>3</v>
      </c>
      <c r="F8" s="122">
        <f t="shared" ca="1" si="2"/>
        <v>4</v>
      </c>
      <c r="G8" s="122">
        <f t="shared" ca="1" si="2"/>
        <v>5</v>
      </c>
      <c r="H8" s="122">
        <f t="shared" ca="1" si="2"/>
        <v>6</v>
      </c>
      <c r="I8" s="122">
        <f t="shared" ca="1" si="2"/>
        <v>7</v>
      </c>
      <c r="J8" s="122">
        <f t="shared" ca="1" si="2"/>
        <v>8</v>
      </c>
      <c r="K8" s="122">
        <f t="shared" ca="1" si="2"/>
        <v>9</v>
      </c>
      <c r="L8" s="122">
        <f t="shared" ca="1" si="2"/>
        <v>10</v>
      </c>
      <c r="M8" s="122">
        <f t="shared" ca="1" si="2"/>
        <v>11</v>
      </c>
      <c r="N8" s="122">
        <f t="shared" ca="1" si="2"/>
        <v>12</v>
      </c>
      <c r="O8" s="122">
        <f t="shared" ca="1" si="2"/>
        <v>13</v>
      </c>
      <c r="P8" s="122">
        <f t="shared" ca="1" si="2"/>
        <v>14</v>
      </c>
      <c r="Q8" s="122">
        <f t="shared" ca="1" si="2"/>
        <v>15</v>
      </c>
      <c r="R8" s="122">
        <f t="shared" ca="1" si="2"/>
        <v>16</v>
      </c>
      <c r="S8" s="122">
        <f t="shared" ca="1" si="2"/>
        <v>17</v>
      </c>
      <c r="T8" s="122">
        <f t="shared" ca="1" si="2"/>
        <v>18</v>
      </c>
      <c r="U8" s="122">
        <f t="shared" ca="1" si="2"/>
        <v>19</v>
      </c>
      <c r="V8" s="122">
        <f t="shared" ca="1" si="2"/>
        <v>20</v>
      </c>
      <c r="W8" s="122">
        <f t="shared" ca="1" si="2"/>
        <v>21</v>
      </c>
      <c r="X8" s="122">
        <f t="shared" ca="1" si="2"/>
        <v>22</v>
      </c>
      <c r="Y8" s="122">
        <f t="shared" ca="1" si="2"/>
        <v>23</v>
      </c>
      <c r="Z8" s="122">
        <f t="shared" ca="1" si="2"/>
        <v>24</v>
      </c>
      <c r="AA8" s="122">
        <f t="shared" ca="1" si="2"/>
        <v>25</v>
      </c>
      <c r="AB8" s="122">
        <f t="shared" ca="1" si="2"/>
        <v>26</v>
      </c>
      <c r="AC8" s="122">
        <f t="shared" ca="1" si="2"/>
        <v>27</v>
      </c>
      <c r="AD8" s="122">
        <f t="shared" ca="1" si="2"/>
        <v>28</v>
      </c>
      <c r="AE8" s="122">
        <f t="shared" ca="1" si="2"/>
        <v>29</v>
      </c>
      <c r="AF8" s="122">
        <f t="shared" ca="1" si="2"/>
        <v>30</v>
      </c>
      <c r="AG8" s="234">
        <f t="shared" ca="1" si="2"/>
        <v>31</v>
      </c>
      <c r="AH8" s="288" t="s">
        <v>59</v>
      </c>
      <c r="AI8" s="235" t="s">
        <v>19</v>
      </c>
      <c r="AJ8" s="122" t="s">
        <v>11</v>
      </c>
      <c r="AK8" s="99"/>
      <c r="AL8" s="99"/>
      <c r="AM8" s="99"/>
      <c r="AN8" s="99"/>
      <c r="AO8" s="99"/>
      <c r="AP8" s="99"/>
    </row>
    <row r="9" spans="1:42" s="132" customFormat="1" ht="22.5" customHeight="1" thickBot="1" x14ac:dyDescent="0.25">
      <c r="A9" s="208"/>
      <c r="B9" s="209" t="s">
        <v>64</v>
      </c>
      <c r="C9" s="244">
        <f>C10+C42+C74+C106</f>
        <v>0</v>
      </c>
      <c r="D9" s="244">
        <f t="shared" ref="D9:AG9" si="3">D10+D42+D74+D106</f>
        <v>0</v>
      </c>
      <c r="E9" s="244">
        <f t="shared" si="3"/>
        <v>0</v>
      </c>
      <c r="F9" s="244">
        <f t="shared" si="3"/>
        <v>0</v>
      </c>
      <c r="G9" s="244">
        <f t="shared" si="3"/>
        <v>0</v>
      </c>
      <c r="H9" s="244">
        <f t="shared" si="3"/>
        <v>0</v>
      </c>
      <c r="I9" s="244">
        <f t="shared" si="3"/>
        <v>0</v>
      </c>
      <c r="J9" s="244">
        <f t="shared" si="3"/>
        <v>0</v>
      </c>
      <c r="K9" s="244">
        <f t="shared" si="3"/>
        <v>0</v>
      </c>
      <c r="L9" s="244">
        <f t="shared" si="3"/>
        <v>0</v>
      </c>
      <c r="M9" s="244">
        <f t="shared" si="3"/>
        <v>0</v>
      </c>
      <c r="N9" s="244">
        <f t="shared" si="3"/>
        <v>0</v>
      </c>
      <c r="O9" s="244">
        <f t="shared" si="3"/>
        <v>0</v>
      </c>
      <c r="P9" s="244">
        <f t="shared" si="3"/>
        <v>0</v>
      </c>
      <c r="Q9" s="244">
        <f t="shared" si="3"/>
        <v>0</v>
      </c>
      <c r="R9" s="244">
        <f t="shared" si="3"/>
        <v>0</v>
      </c>
      <c r="S9" s="244">
        <f t="shared" si="3"/>
        <v>0</v>
      </c>
      <c r="T9" s="244">
        <f t="shared" si="3"/>
        <v>0</v>
      </c>
      <c r="U9" s="244">
        <f t="shared" si="3"/>
        <v>0</v>
      </c>
      <c r="V9" s="244">
        <f t="shared" si="3"/>
        <v>0</v>
      </c>
      <c r="W9" s="244">
        <f t="shared" si="3"/>
        <v>0</v>
      </c>
      <c r="X9" s="244">
        <f t="shared" si="3"/>
        <v>0</v>
      </c>
      <c r="Y9" s="244">
        <f t="shared" si="3"/>
        <v>0</v>
      </c>
      <c r="Z9" s="244">
        <f t="shared" si="3"/>
        <v>0</v>
      </c>
      <c r="AA9" s="244">
        <f t="shared" si="3"/>
        <v>0</v>
      </c>
      <c r="AB9" s="244">
        <f t="shared" si="3"/>
        <v>0</v>
      </c>
      <c r="AC9" s="244">
        <f t="shared" si="3"/>
        <v>0</v>
      </c>
      <c r="AD9" s="244">
        <f t="shared" si="3"/>
        <v>0</v>
      </c>
      <c r="AE9" s="244">
        <f t="shared" si="3"/>
        <v>0</v>
      </c>
      <c r="AF9" s="244">
        <f t="shared" si="3"/>
        <v>0</v>
      </c>
      <c r="AG9" s="245">
        <f t="shared" si="3"/>
        <v>0</v>
      </c>
      <c r="AH9" s="289">
        <f>AH10+AH42+AH74</f>
        <v>0</v>
      </c>
      <c r="AI9" s="237"/>
      <c r="AJ9" s="148"/>
      <c r="AK9" s="120"/>
      <c r="AL9" s="120"/>
      <c r="AM9" s="120"/>
      <c r="AN9" s="120"/>
      <c r="AO9" s="120"/>
      <c r="AP9" s="120"/>
    </row>
    <row r="10" spans="1:42" s="120" customFormat="1" ht="16.5" customHeight="1" thickBot="1" x14ac:dyDescent="0.25">
      <c r="A10" s="258" t="str">
        <f>Central!A12</f>
        <v xml:space="preserve">Horizon Europe Project: - Nr: </v>
      </c>
      <c r="B10" s="259"/>
      <c r="C10" s="260">
        <f t="shared" ref="C10:AG10" si="4">C11+C13+C15+C17+C19+C21+C23+C25+C27+C29+C31+C33+C35+C37+C39</f>
        <v>0</v>
      </c>
      <c r="D10" s="261">
        <f t="shared" si="4"/>
        <v>0</v>
      </c>
      <c r="E10" s="261">
        <f t="shared" si="4"/>
        <v>0</v>
      </c>
      <c r="F10" s="261">
        <f t="shared" si="4"/>
        <v>0</v>
      </c>
      <c r="G10" s="261">
        <f t="shared" si="4"/>
        <v>0</v>
      </c>
      <c r="H10" s="261">
        <f t="shared" si="4"/>
        <v>0</v>
      </c>
      <c r="I10" s="261">
        <f t="shared" si="4"/>
        <v>0</v>
      </c>
      <c r="J10" s="261">
        <f t="shared" si="4"/>
        <v>0</v>
      </c>
      <c r="K10" s="261">
        <f t="shared" si="4"/>
        <v>0</v>
      </c>
      <c r="L10" s="261">
        <f t="shared" si="4"/>
        <v>0</v>
      </c>
      <c r="M10" s="261">
        <f t="shared" si="4"/>
        <v>0</v>
      </c>
      <c r="N10" s="261">
        <f t="shared" si="4"/>
        <v>0</v>
      </c>
      <c r="O10" s="261">
        <f t="shared" si="4"/>
        <v>0</v>
      </c>
      <c r="P10" s="261">
        <f t="shared" si="4"/>
        <v>0</v>
      </c>
      <c r="Q10" s="261">
        <f t="shared" si="4"/>
        <v>0</v>
      </c>
      <c r="R10" s="261">
        <f t="shared" si="4"/>
        <v>0</v>
      </c>
      <c r="S10" s="261">
        <f t="shared" si="4"/>
        <v>0</v>
      </c>
      <c r="T10" s="261">
        <f t="shared" si="4"/>
        <v>0</v>
      </c>
      <c r="U10" s="261">
        <f t="shared" si="4"/>
        <v>0</v>
      </c>
      <c r="V10" s="261">
        <f t="shared" si="4"/>
        <v>0</v>
      </c>
      <c r="W10" s="261">
        <f t="shared" si="4"/>
        <v>0</v>
      </c>
      <c r="X10" s="261">
        <f t="shared" si="4"/>
        <v>0</v>
      </c>
      <c r="Y10" s="261">
        <f t="shared" si="4"/>
        <v>0</v>
      </c>
      <c r="Z10" s="261">
        <f t="shared" si="4"/>
        <v>0</v>
      </c>
      <c r="AA10" s="261">
        <f t="shared" si="4"/>
        <v>0</v>
      </c>
      <c r="AB10" s="261">
        <f t="shared" si="4"/>
        <v>0</v>
      </c>
      <c r="AC10" s="261">
        <f t="shared" si="4"/>
        <v>0</v>
      </c>
      <c r="AD10" s="261">
        <f t="shared" si="4"/>
        <v>0</v>
      </c>
      <c r="AE10" s="261">
        <f t="shared" si="4"/>
        <v>0</v>
      </c>
      <c r="AF10" s="261">
        <f t="shared" si="4"/>
        <v>0</v>
      </c>
      <c r="AG10" s="262">
        <f t="shared" si="4"/>
        <v>0</v>
      </c>
      <c r="AH10" s="289">
        <f>SUM(AH11:AH39)</f>
        <v>0</v>
      </c>
      <c r="AI10" s="238"/>
      <c r="AJ10" s="149"/>
    </row>
    <row r="11" spans="1:42" ht="13.15" customHeight="1" x14ac:dyDescent="0.2">
      <c r="A11" s="136" t="str">
        <f>Central!A16</f>
        <v>-</v>
      </c>
      <c r="B11" s="138">
        <f>Central!I16</f>
        <v>0</v>
      </c>
      <c r="C11" s="296"/>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290">
        <f>ROUND(AI11/Central!$M$6,2)</f>
        <v>0</v>
      </c>
      <c r="AI11" s="239">
        <f>SUM(C11:AG11)</f>
        <v>0</v>
      </c>
      <c r="AJ11" s="150"/>
      <c r="AK11" s="99"/>
      <c r="AL11" s="99"/>
      <c r="AM11" s="99"/>
      <c r="AN11" s="99"/>
      <c r="AO11" s="99"/>
      <c r="AP11" s="99"/>
    </row>
    <row r="12" spans="1:42" ht="13.15" hidden="1" customHeight="1" outlineLevel="1" x14ac:dyDescent="0.2">
      <c r="A12" s="207" t="s">
        <v>55</v>
      </c>
      <c r="B12" s="138"/>
      <c r="C12" s="296" t="s">
        <v>42</v>
      </c>
      <c r="D12" s="296"/>
      <c r="E12" s="296"/>
      <c r="F12" s="296"/>
      <c r="G12" s="296"/>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290">
        <f>ROUND(AI12/Central!$M$6,2)</f>
        <v>0</v>
      </c>
      <c r="AI12" s="239">
        <f t="shared" ref="AI12:AI39" si="5">SUM(C12:AG12)</f>
        <v>0</v>
      </c>
      <c r="AJ12" s="150"/>
      <c r="AK12" s="99"/>
      <c r="AL12" s="99"/>
      <c r="AM12" s="99"/>
      <c r="AN12" s="99"/>
      <c r="AO12" s="99"/>
      <c r="AP12" s="99"/>
    </row>
    <row r="13" spans="1:42" ht="13.15" customHeight="1" collapsed="1" x14ac:dyDescent="0.2">
      <c r="A13" s="136" t="str">
        <f>Central!A17</f>
        <v>-</v>
      </c>
      <c r="B13" s="138">
        <f>Central!I17</f>
        <v>0</v>
      </c>
      <c r="C13" s="296"/>
      <c r="D13" s="296"/>
      <c r="E13" s="296"/>
      <c r="F13" s="296"/>
      <c r="G13" s="296"/>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0">
        <f>ROUND(AI13/Central!$M$6,2)</f>
        <v>0</v>
      </c>
      <c r="AI13" s="239">
        <f t="shared" si="5"/>
        <v>0</v>
      </c>
      <c r="AJ13" s="150"/>
      <c r="AK13" s="99"/>
      <c r="AL13" s="99"/>
      <c r="AM13" s="99"/>
      <c r="AN13" s="99"/>
      <c r="AO13" s="99"/>
      <c r="AP13" s="99"/>
    </row>
    <row r="14" spans="1:42" ht="13.15" hidden="1" customHeight="1" outlineLevel="1" x14ac:dyDescent="0.2">
      <c r="A14" s="207" t="s">
        <v>55</v>
      </c>
      <c r="B14" s="138"/>
      <c r="C14" s="296" t="s">
        <v>42</v>
      </c>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0">
        <f>ROUND(AI14/Central!$M$6,2)</f>
        <v>0</v>
      </c>
      <c r="AI14" s="239">
        <f t="shared" si="5"/>
        <v>0</v>
      </c>
      <c r="AJ14" s="150"/>
      <c r="AK14" s="99"/>
      <c r="AL14" s="99"/>
      <c r="AM14" s="99"/>
      <c r="AN14" s="99"/>
      <c r="AO14" s="99"/>
      <c r="AP14" s="99"/>
    </row>
    <row r="15" spans="1:42" ht="13.15" customHeight="1" collapsed="1" x14ac:dyDescent="0.2">
      <c r="A15" s="136" t="str">
        <f>Central!A18</f>
        <v>-</v>
      </c>
      <c r="B15" s="138">
        <f>Central!I18</f>
        <v>0</v>
      </c>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0">
        <f>ROUND(AI15/Central!$M$6,2)</f>
        <v>0</v>
      </c>
      <c r="AI15" s="239">
        <f t="shared" si="5"/>
        <v>0</v>
      </c>
      <c r="AJ15" s="150"/>
      <c r="AK15" s="99"/>
      <c r="AL15" s="99"/>
      <c r="AM15" s="99"/>
      <c r="AN15" s="99"/>
      <c r="AO15" s="99"/>
      <c r="AP15" s="99"/>
    </row>
    <row r="16" spans="1:42" ht="13.15" hidden="1" customHeight="1" outlineLevel="1" x14ac:dyDescent="0.2">
      <c r="A16" s="207" t="s">
        <v>55</v>
      </c>
      <c r="B16" s="138"/>
      <c r="C16" s="296" t="s">
        <v>42</v>
      </c>
      <c r="D16" s="296" t="s">
        <v>42</v>
      </c>
      <c r="E16" s="296" t="s">
        <v>42</v>
      </c>
      <c r="F16" s="296" t="s">
        <v>42</v>
      </c>
      <c r="G16" s="296" t="s">
        <v>42</v>
      </c>
      <c r="H16" s="296" t="s">
        <v>42</v>
      </c>
      <c r="I16" s="296" t="s">
        <v>42</v>
      </c>
      <c r="J16" s="296" t="s">
        <v>42</v>
      </c>
      <c r="K16" s="296" t="s">
        <v>42</v>
      </c>
      <c r="L16" s="296" t="s">
        <v>42</v>
      </c>
      <c r="M16" s="296" t="s">
        <v>42</v>
      </c>
      <c r="N16" s="296" t="s">
        <v>42</v>
      </c>
      <c r="O16" s="296" t="s">
        <v>42</v>
      </c>
      <c r="P16" s="296" t="s">
        <v>42</v>
      </c>
      <c r="Q16" s="296" t="s">
        <v>42</v>
      </c>
      <c r="R16" s="296" t="s">
        <v>42</v>
      </c>
      <c r="S16" s="296" t="s">
        <v>42</v>
      </c>
      <c r="T16" s="296" t="s">
        <v>42</v>
      </c>
      <c r="U16" s="296" t="s">
        <v>42</v>
      </c>
      <c r="V16" s="296" t="s">
        <v>42</v>
      </c>
      <c r="W16" s="296" t="s">
        <v>42</v>
      </c>
      <c r="X16" s="296" t="s">
        <v>42</v>
      </c>
      <c r="Y16" s="296" t="s">
        <v>42</v>
      </c>
      <c r="Z16" s="296" t="s">
        <v>42</v>
      </c>
      <c r="AA16" s="296" t="s">
        <v>42</v>
      </c>
      <c r="AB16" s="296" t="s">
        <v>42</v>
      </c>
      <c r="AC16" s="296" t="s">
        <v>42</v>
      </c>
      <c r="AD16" s="296" t="s">
        <v>42</v>
      </c>
      <c r="AE16" s="296" t="s">
        <v>42</v>
      </c>
      <c r="AF16" s="296" t="s">
        <v>42</v>
      </c>
      <c r="AG16" s="296" t="s">
        <v>42</v>
      </c>
      <c r="AH16" s="290">
        <f>ROUND(AI16/Central!$M$6,2)</f>
        <v>0</v>
      </c>
      <c r="AI16" s="239">
        <f t="shared" si="5"/>
        <v>0</v>
      </c>
      <c r="AJ16" s="150"/>
      <c r="AK16" s="99"/>
      <c r="AL16" s="99"/>
      <c r="AM16" s="99"/>
      <c r="AN16" s="99"/>
      <c r="AO16" s="99"/>
      <c r="AP16" s="99"/>
    </row>
    <row r="17" spans="1:42" ht="13.15" customHeight="1" collapsed="1" x14ac:dyDescent="0.2">
      <c r="A17" s="136" t="str">
        <f>Central!A19</f>
        <v>-</v>
      </c>
      <c r="B17" s="138">
        <f>Central!I19</f>
        <v>0</v>
      </c>
      <c r="C17" s="296"/>
      <c r="D17" s="296"/>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0">
        <f>ROUND(AI17/Central!$M$6,2)</f>
        <v>0</v>
      </c>
      <c r="AI17" s="239">
        <f t="shared" si="5"/>
        <v>0</v>
      </c>
      <c r="AJ17" s="150"/>
      <c r="AK17" s="99"/>
      <c r="AL17" s="99"/>
      <c r="AM17" s="99"/>
      <c r="AN17" s="99"/>
      <c r="AO17" s="99"/>
      <c r="AP17" s="99"/>
    </row>
    <row r="18" spans="1:42" ht="13.15" hidden="1" customHeight="1" outlineLevel="1" x14ac:dyDescent="0.2">
      <c r="A18" s="207" t="s">
        <v>55</v>
      </c>
      <c r="B18" s="138"/>
      <c r="C18" s="296" t="s">
        <v>42</v>
      </c>
      <c r="D18" s="296" t="s">
        <v>42</v>
      </c>
      <c r="E18" s="296" t="s">
        <v>42</v>
      </c>
      <c r="F18" s="296" t="s">
        <v>42</v>
      </c>
      <c r="G18" s="296" t="s">
        <v>42</v>
      </c>
      <c r="H18" s="296" t="s">
        <v>42</v>
      </c>
      <c r="I18" s="296" t="s">
        <v>42</v>
      </c>
      <c r="J18" s="296" t="s">
        <v>42</v>
      </c>
      <c r="K18" s="296" t="s">
        <v>42</v>
      </c>
      <c r="L18" s="296" t="s">
        <v>42</v>
      </c>
      <c r="M18" s="296" t="s">
        <v>42</v>
      </c>
      <c r="N18" s="296" t="s">
        <v>42</v>
      </c>
      <c r="O18" s="296" t="s">
        <v>42</v>
      </c>
      <c r="P18" s="296" t="s">
        <v>42</v>
      </c>
      <c r="Q18" s="296" t="s">
        <v>42</v>
      </c>
      <c r="R18" s="296" t="s">
        <v>42</v>
      </c>
      <c r="S18" s="296" t="s">
        <v>42</v>
      </c>
      <c r="T18" s="296"/>
      <c r="U18" s="296"/>
      <c r="V18" s="296"/>
      <c r="W18" s="296"/>
      <c r="X18" s="296"/>
      <c r="Y18" s="296"/>
      <c r="Z18" s="296"/>
      <c r="AA18" s="296"/>
      <c r="AB18" s="296" t="s">
        <v>42</v>
      </c>
      <c r="AC18" s="296" t="s">
        <v>42</v>
      </c>
      <c r="AD18" s="296" t="s">
        <v>42</v>
      </c>
      <c r="AE18" s="296" t="s">
        <v>42</v>
      </c>
      <c r="AF18" s="296" t="s">
        <v>42</v>
      </c>
      <c r="AG18" s="296" t="s">
        <v>42</v>
      </c>
      <c r="AH18" s="290">
        <f>ROUND(AI18/Central!$M$6,2)</f>
        <v>0</v>
      </c>
      <c r="AI18" s="239">
        <f t="shared" si="5"/>
        <v>0</v>
      </c>
      <c r="AJ18" s="150"/>
      <c r="AK18" s="99"/>
      <c r="AL18" s="99"/>
      <c r="AM18" s="99"/>
      <c r="AN18" s="99"/>
      <c r="AO18" s="99"/>
      <c r="AP18" s="99"/>
    </row>
    <row r="19" spans="1:42" ht="13.15" customHeight="1" collapsed="1" x14ac:dyDescent="0.2">
      <c r="A19" s="136" t="str">
        <f>Central!A20</f>
        <v>-</v>
      </c>
      <c r="B19" s="138">
        <f>Central!I20</f>
        <v>0</v>
      </c>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0">
        <f>ROUND(AI19/Central!$M$6,2)</f>
        <v>0</v>
      </c>
      <c r="AI19" s="239">
        <f t="shared" si="5"/>
        <v>0</v>
      </c>
      <c r="AJ19" s="150"/>
      <c r="AK19" s="99"/>
      <c r="AL19" s="99"/>
      <c r="AM19" s="99"/>
      <c r="AN19" s="99"/>
      <c r="AO19" s="99"/>
      <c r="AP19" s="99"/>
    </row>
    <row r="20" spans="1:42" ht="13.15" hidden="1" customHeight="1" outlineLevel="1" x14ac:dyDescent="0.2">
      <c r="A20" s="207" t="s">
        <v>55</v>
      </c>
      <c r="B20" s="138"/>
      <c r="C20" s="296" t="s">
        <v>42</v>
      </c>
      <c r="D20" s="296" t="s">
        <v>42</v>
      </c>
      <c r="E20" s="296" t="s">
        <v>42</v>
      </c>
      <c r="F20" s="296" t="s">
        <v>42</v>
      </c>
      <c r="G20" s="296" t="s">
        <v>42</v>
      </c>
      <c r="H20" s="296" t="s">
        <v>42</v>
      </c>
      <c r="I20" s="296" t="s">
        <v>42</v>
      </c>
      <c r="J20" s="296" t="s">
        <v>42</v>
      </c>
      <c r="K20" s="296" t="s">
        <v>42</v>
      </c>
      <c r="L20" s="296" t="s">
        <v>42</v>
      </c>
      <c r="M20" s="296" t="s">
        <v>42</v>
      </c>
      <c r="N20" s="296" t="s">
        <v>42</v>
      </c>
      <c r="O20" s="296" t="s">
        <v>42</v>
      </c>
      <c r="P20" s="296" t="s">
        <v>42</v>
      </c>
      <c r="Q20" s="296" t="s">
        <v>42</v>
      </c>
      <c r="R20" s="296" t="s">
        <v>42</v>
      </c>
      <c r="S20" s="296" t="s">
        <v>42</v>
      </c>
      <c r="T20" s="296"/>
      <c r="U20" s="296"/>
      <c r="V20" s="296"/>
      <c r="W20" s="296"/>
      <c r="X20" s="296"/>
      <c r="Y20" s="296"/>
      <c r="Z20" s="296"/>
      <c r="AA20" s="296"/>
      <c r="AB20" s="296" t="s">
        <v>42</v>
      </c>
      <c r="AC20" s="296" t="s">
        <v>42</v>
      </c>
      <c r="AD20" s="296" t="s">
        <v>42</v>
      </c>
      <c r="AE20" s="296" t="s">
        <v>42</v>
      </c>
      <c r="AF20" s="296" t="s">
        <v>42</v>
      </c>
      <c r="AG20" s="296" t="s">
        <v>42</v>
      </c>
      <c r="AH20" s="290">
        <f>ROUND(AI20/Central!$M$6,2)</f>
        <v>0</v>
      </c>
      <c r="AI20" s="239">
        <f t="shared" si="5"/>
        <v>0</v>
      </c>
      <c r="AJ20" s="150"/>
      <c r="AK20" s="99"/>
      <c r="AL20" s="99"/>
      <c r="AM20" s="99"/>
      <c r="AN20" s="99"/>
      <c r="AO20" s="99"/>
      <c r="AP20" s="99"/>
    </row>
    <row r="21" spans="1:42" ht="13.15" customHeight="1" collapsed="1" x14ac:dyDescent="0.2">
      <c r="A21" s="136" t="str">
        <f>Central!A21</f>
        <v>-</v>
      </c>
      <c r="B21" s="138">
        <f>Central!I21</f>
        <v>0</v>
      </c>
      <c r="C21" s="296"/>
      <c r="D21" s="296"/>
      <c r="E21" s="296"/>
      <c r="F21" s="296"/>
      <c r="G21" s="296"/>
      <c r="H21" s="296"/>
      <c r="I21" s="296"/>
      <c r="J21" s="296"/>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0">
        <f>ROUND(AI21/Central!$M$6,2)</f>
        <v>0</v>
      </c>
      <c r="AI21" s="239">
        <f t="shared" si="5"/>
        <v>0</v>
      </c>
      <c r="AJ21" s="150"/>
      <c r="AK21" s="99"/>
      <c r="AL21" s="99"/>
      <c r="AM21" s="99"/>
      <c r="AN21" s="99"/>
      <c r="AO21" s="99"/>
      <c r="AP21" s="99"/>
    </row>
    <row r="22" spans="1:42" ht="13.15" hidden="1" customHeight="1" outlineLevel="1" x14ac:dyDescent="0.2">
      <c r="A22" s="207" t="s">
        <v>55</v>
      </c>
      <c r="B22" s="138"/>
      <c r="C22" s="296" t="s">
        <v>42</v>
      </c>
      <c r="D22" s="296" t="s">
        <v>42</v>
      </c>
      <c r="E22" s="296" t="s">
        <v>42</v>
      </c>
      <c r="F22" s="296" t="s">
        <v>42</v>
      </c>
      <c r="G22" s="296" t="s">
        <v>42</v>
      </c>
      <c r="H22" s="296" t="s">
        <v>42</v>
      </c>
      <c r="I22" s="296" t="s">
        <v>42</v>
      </c>
      <c r="J22" s="296" t="s">
        <v>42</v>
      </c>
      <c r="K22" s="296" t="s">
        <v>42</v>
      </c>
      <c r="L22" s="296" t="s">
        <v>42</v>
      </c>
      <c r="M22" s="296" t="s">
        <v>42</v>
      </c>
      <c r="N22" s="296" t="s">
        <v>42</v>
      </c>
      <c r="O22" s="296" t="s">
        <v>42</v>
      </c>
      <c r="P22" s="296" t="s">
        <v>42</v>
      </c>
      <c r="Q22" s="296" t="s">
        <v>42</v>
      </c>
      <c r="R22" s="296" t="s">
        <v>42</v>
      </c>
      <c r="S22" s="296" t="s">
        <v>42</v>
      </c>
      <c r="T22" s="296" t="s">
        <v>42</v>
      </c>
      <c r="U22" s="296" t="s">
        <v>42</v>
      </c>
      <c r="V22" s="296" t="s">
        <v>42</v>
      </c>
      <c r="W22" s="296" t="s">
        <v>42</v>
      </c>
      <c r="X22" s="296" t="s">
        <v>42</v>
      </c>
      <c r="Y22" s="296" t="s">
        <v>42</v>
      </c>
      <c r="Z22" s="296" t="s">
        <v>42</v>
      </c>
      <c r="AA22" s="296" t="s">
        <v>42</v>
      </c>
      <c r="AB22" s="296" t="s">
        <v>42</v>
      </c>
      <c r="AC22" s="296" t="s">
        <v>42</v>
      </c>
      <c r="AD22" s="296" t="s">
        <v>42</v>
      </c>
      <c r="AE22" s="296" t="s">
        <v>42</v>
      </c>
      <c r="AF22" s="296" t="s">
        <v>42</v>
      </c>
      <c r="AG22" s="296" t="s">
        <v>42</v>
      </c>
      <c r="AH22" s="290">
        <f>ROUND(AI22/Central!$M$6,2)</f>
        <v>0</v>
      </c>
      <c r="AI22" s="239">
        <f t="shared" si="5"/>
        <v>0</v>
      </c>
      <c r="AJ22" s="150"/>
      <c r="AK22" s="99"/>
      <c r="AL22" s="99"/>
      <c r="AM22" s="99"/>
      <c r="AN22" s="99"/>
      <c r="AO22" s="99"/>
      <c r="AP22" s="99"/>
    </row>
    <row r="23" spans="1:42" ht="13.15" customHeight="1" collapsed="1" x14ac:dyDescent="0.2">
      <c r="A23" s="136" t="str">
        <f>Central!A22</f>
        <v>-</v>
      </c>
      <c r="B23" s="138">
        <f>Central!I22</f>
        <v>0</v>
      </c>
      <c r="C23" s="296"/>
      <c r="D23" s="296"/>
      <c r="E23" s="296"/>
      <c r="F23" s="296"/>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0">
        <f>ROUND(AI23/Central!$M$6,2)</f>
        <v>0</v>
      </c>
      <c r="AI23" s="239">
        <f t="shared" si="5"/>
        <v>0</v>
      </c>
      <c r="AJ23" s="150"/>
      <c r="AK23" s="99"/>
      <c r="AL23" s="99"/>
      <c r="AM23" s="99"/>
      <c r="AN23" s="99"/>
      <c r="AO23" s="99"/>
      <c r="AP23" s="99"/>
    </row>
    <row r="24" spans="1:42" ht="13.15" hidden="1" customHeight="1" outlineLevel="1" x14ac:dyDescent="0.2">
      <c r="A24" s="207" t="s">
        <v>55</v>
      </c>
      <c r="B24" s="138"/>
      <c r="C24" s="296" t="s">
        <v>42</v>
      </c>
      <c r="D24" s="296" t="s">
        <v>42</v>
      </c>
      <c r="E24" s="296" t="s">
        <v>42</v>
      </c>
      <c r="F24" s="296" t="s">
        <v>42</v>
      </c>
      <c r="G24" s="296" t="s">
        <v>42</v>
      </c>
      <c r="H24" s="296" t="s">
        <v>42</v>
      </c>
      <c r="I24" s="296" t="s">
        <v>42</v>
      </c>
      <c r="J24" s="296" t="s">
        <v>42</v>
      </c>
      <c r="K24" s="296" t="s">
        <v>42</v>
      </c>
      <c r="L24" s="296" t="s">
        <v>42</v>
      </c>
      <c r="M24" s="296" t="s">
        <v>42</v>
      </c>
      <c r="N24" s="296" t="s">
        <v>42</v>
      </c>
      <c r="O24" s="296" t="s">
        <v>42</v>
      </c>
      <c r="P24" s="296" t="s">
        <v>42</v>
      </c>
      <c r="Q24" s="296" t="s">
        <v>42</v>
      </c>
      <c r="R24" s="296" t="s">
        <v>42</v>
      </c>
      <c r="S24" s="296" t="s">
        <v>42</v>
      </c>
      <c r="T24" s="296" t="s">
        <v>42</v>
      </c>
      <c r="U24" s="296" t="s">
        <v>42</v>
      </c>
      <c r="V24" s="296" t="s">
        <v>42</v>
      </c>
      <c r="W24" s="296" t="s">
        <v>42</v>
      </c>
      <c r="X24" s="296" t="s">
        <v>42</v>
      </c>
      <c r="Y24" s="296" t="s">
        <v>42</v>
      </c>
      <c r="Z24" s="296" t="s">
        <v>42</v>
      </c>
      <c r="AA24" s="296" t="s">
        <v>42</v>
      </c>
      <c r="AB24" s="296" t="s">
        <v>42</v>
      </c>
      <c r="AC24" s="296" t="s">
        <v>42</v>
      </c>
      <c r="AD24" s="296" t="s">
        <v>42</v>
      </c>
      <c r="AE24" s="296" t="s">
        <v>42</v>
      </c>
      <c r="AF24" s="296" t="s">
        <v>42</v>
      </c>
      <c r="AG24" s="296" t="s">
        <v>42</v>
      </c>
      <c r="AH24" s="290">
        <f>ROUND(AI24/Central!$M$6,2)</f>
        <v>0</v>
      </c>
      <c r="AI24" s="239">
        <f t="shared" si="5"/>
        <v>0</v>
      </c>
      <c r="AJ24" s="150"/>
      <c r="AK24" s="99"/>
      <c r="AL24" s="99"/>
      <c r="AM24" s="99"/>
      <c r="AN24" s="99"/>
      <c r="AO24" s="99"/>
      <c r="AP24" s="99"/>
    </row>
    <row r="25" spans="1:42" ht="13.15" customHeight="1" collapsed="1" x14ac:dyDescent="0.2">
      <c r="A25" s="136" t="str">
        <f>Central!A23</f>
        <v>-</v>
      </c>
      <c r="B25" s="138">
        <f>Central!I23</f>
        <v>0</v>
      </c>
      <c r="C25" s="296"/>
      <c r="D25" s="296"/>
      <c r="E25" s="296"/>
      <c r="F25" s="296"/>
      <c r="G25" s="296"/>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0">
        <f>ROUND(AI25/Central!$M$6,2)</f>
        <v>0</v>
      </c>
      <c r="AI25" s="239">
        <f t="shared" si="5"/>
        <v>0</v>
      </c>
      <c r="AJ25" s="150"/>
      <c r="AK25" s="99"/>
      <c r="AL25" s="99"/>
      <c r="AM25" s="99"/>
      <c r="AN25" s="99"/>
      <c r="AO25" s="99"/>
      <c r="AP25" s="99"/>
    </row>
    <row r="26" spans="1:42" ht="13.15" hidden="1" customHeight="1" outlineLevel="1" x14ac:dyDescent="0.2">
      <c r="A26" s="207" t="s">
        <v>55</v>
      </c>
      <c r="B26" s="138"/>
      <c r="C26" s="296" t="s">
        <v>42</v>
      </c>
      <c r="D26" s="296" t="s">
        <v>42</v>
      </c>
      <c r="E26" s="296" t="s">
        <v>42</v>
      </c>
      <c r="F26" s="296" t="s">
        <v>42</v>
      </c>
      <c r="G26" s="296" t="s">
        <v>42</v>
      </c>
      <c r="H26" s="296" t="s">
        <v>42</v>
      </c>
      <c r="I26" s="296" t="s">
        <v>42</v>
      </c>
      <c r="J26" s="296" t="s">
        <v>42</v>
      </c>
      <c r="K26" s="296" t="s">
        <v>42</v>
      </c>
      <c r="L26" s="296" t="s">
        <v>42</v>
      </c>
      <c r="M26" s="296" t="s">
        <v>42</v>
      </c>
      <c r="N26" s="296" t="s">
        <v>42</v>
      </c>
      <c r="O26" s="296" t="s">
        <v>42</v>
      </c>
      <c r="P26" s="296" t="s">
        <v>42</v>
      </c>
      <c r="Q26" s="296" t="s">
        <v>42</v>
      </c>
      <c r="R26" s="296" t="s">
        <v>42</v>
      </c>
      <c r="S26" s="296" t="s">
        <v>42</v>
      </c>
      <c r="T26" s="296" t="s">
        <v>42</v>
      </c>
      <c r="U26" s="296" t="s">
        <v>42</v>
      </c>
      <c r="V26" s="296" t="s">
        <v>42</v>
      </c>
      <c r="W26" s="296" t="s">
        <v>42</v>
      </c>
      <c r="X26" s="296" t="s">
        <v>42</v>
      </c>
      <c r="Y26" s="296" t="s">
        <v>42</v>
      </c>
      <c r="Z26" s="296" t="s">
        <v>42</v>
      </c>
      <c r="AA26" s="296" t="s">
        <v>42</v>
      </c>
      <c r="AB26" s="296" t="s">
        <v>42</v>
      </c>
      <c r="AC26" s="296" t="s">
        <v>42</v>
      </c>
      <c r="AD26" s="296" t="s">
        <v>42</v>
      </c>
      <c r="AE26" s="296" t="s">
        <v>42</v>
      </c>
      <c r="AF26" s="296" t="s">
        <v>42</v>
      </c>
      <c r="AG26" s="296" t="s">
        <v>42</v>
      </c>
      <c r="AH26" s="290">
        <f>ROUND(AI26/Central!$M$6,2)</f>
        <v>0</v>
      </c>
      <c r="AI26" s="239">
        <f t="shared" si="5"/>
        <v>0</v>
      </c>
      <c r="AJ26" s="150"/>
      <c r="AK26" s="99"/>
      <c r="AL26" s="99"/>
      <c r="AM26" s="99"/>
      <c r="AN26" s="99"/>
      <c r="AO26" s="99"/>
      <c r="AP26" s="99"/>
    </row>
    <row r="27" spans="1:42" ht="13.15" customHeight="1" collapsed="1" x14ac:dyDescent="0.2">
      <c r="A27" s="136" t="str">
        <f>Central!A24</f>
        <v>-</v>
      </c>
      <c r="B27" s="138">
        <f>Central!I24</f>
        <v>0</v>
      </c>
      <c r="C27" s="296"/>
      <c r="D27" s="296"/>
      <c r="E27" s="296"/>
      <c r="F27" s="296"/>
      <c r="G27" s="296"/>
      <c r="H27" s="296"/>
      <c r="I27" s="29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0">
        <f>ROUND(AI27/Central!$M$6,2)</f>
        <v>0</v>
      </c>
      <c r="AI27" s="239">
        <f t="shared" si="5"/>
        <v>0</v>
      </c>
      <c r="AJ27" s="150"/>
      <c r="AK27" s="99"/>
      <c r="AL27" s="99"/>
      <c r="AM27" s="99"/>
      <c r="AN27" s="99"/>
      <c r="AO27" s="99"/>
      <c r="AP27" s="99"/>
    </row>
    <row r="28" spans="1:42" ht="13.15" hidden="1" customHeight="1" outlineLevel="1" x14ac:dyDescent="0.2">
      <c r="A28" s="207" t="s">
        <v>55</v>
      </c>
      <c r="B28" s="138"/>
      <c r="C28" s="296" t="s">
        <v>42</v>
      </c>
      <c r="D28" s="296" t="s">
        <v>42</v>
      </c>
      <c r="E28" s="296" t="s">
        <v>42</v>
      </c>
      <c r="F28" s="296" t="s">
        <v>42</v>
      </c>
      <c r="G28" s="296" t="s">
        <v>42</v>
      </c>
      <c r="H28" s="296" t="s">
        <v>42</v>
      </c>
      <c r="I28" s="296" t="s">
        <v>42</v>
      </c>
      <c r="J28" s="296" t="s">
        <v>42</v>
      </c>
      <c r="K28" s="296" t="s">
        <v>42</v>
      </c>
      <c r="L28" s="296" t="s">
        <v>42</v>
      </c>
      <c r="M28" s="296" t="s">
        <v>42</v>
      </c>
      <c r="N28" s="296" t="s">
        <v>42</v>
      </c>
      <c r="O28" s="296" t="s">
        <v>42</v>
      </c>
      <c r="P28" s="296" t="s">
        <v>42</v>
      </c>
      <c r="Q28" s="296" t="s">
        <v>42</v>
      </c>
      <c r="R28" s="296" t="s">
        <v>42</v>
      </c>
      <c r="S28" s="296" t="s">
        <v>42</v>
      </c>
      <c r="T28" s="296" t="s">
        <v>42</v>
      </c>
      <c r="U28" s="296" t="s">
        <v>42</v>
      </c>
      <c r="V28" s="296" t="s">
        <v>42</v>
      </c>
      <c r="W28" s="296" t="s">
        <v>42</v>
      </c>
      <c r="X28" s="296" t="s">
        <v>42</v>
      </c>
      <c r="Y28" s="296" t="s">
        <v>42</v>
      </c>
      <c r="Z28" s="296" t="s">
        <v>42</v>
      </c>
      <c r="AA28" s="296" t="s">
        <v>42</v>
      </c>
      <c r="AB28" s="296" t="s">
        <v>42</v>
      </c>
      <c r="AC28" s="296" t="s">
        <v>42</v>
      </c>
      <c r="AD28" s="296" t="s">
        <v>42</v>
      </c>
      <c r="AE28" s="296" t="s">
        <v>42</v>
      </c>
      <c r="AF28" s="296" t="s">
        <v>42</v>
      </c>
      <c r="AG28" s="296" t="s">
        <v>42</v>
      </c>
      <c r="AH28" s="290">
        <f>ROUND(AI28/Central!$M$6,2)</f>
        <v>0</v>
      </c>
      <c r="AI28" s="239">
        <f t="shared" si="5"/>
        <v>0</v>
      </c>
      <c r="AJ28" s="150"/>
      <c r="AK28" s="99"/>
      <c r="AL28" s="99"/>
      <c r="AM28" s="99"/>
      <c r="AN28" s="99"/>
      <c r="AO28" s="99"/>
      <c r="AP28" s="99"/>
    </row>
    <row r="29" spans="1:42" ht="13.15" customHeight="1" collapsed="1" x14ac:dyDescent="0.2">
      <c r="A29" s="136" t="str">
        <f>Central!A25</f>
        <v>-</v>
      </c>
      <c r="B29" s="138">
        <f>Central!I25</f>
        <v>0</v>
      </c>
      <c r="C29" s="296"/>
      <c r="D29" s="296"/>
      <c r="E29" s="296"/>
      <c r="F29" s="296"/>
      <c r="G29" s="296"/>
      <c r="H29" s="296"/>
      <c r="I29" s="296"/>
      <c r="J29" s="296"/>
      <c r="K29" s="296"/>
      <c r="L29" s="296"/>
      <c r="M29" s="296"/>
      <c r="N29" s="296"/>
      <c r="O29" s="296"/>
      <c r="P29" s="296"/>
      <c r="Q29" s="296"/>
      <c r="R29" s="296"/>
      <c r="S29" s="296"/>
      <c r="T29" s="296"/>
      <c r="U29" s="296"/>
      <c r="V29" s="296"/>
      <c r="W29" s="296"/>
      <c r="X29" s="296"/>
      <c r="Y29" s="296"/>
      <c r="Z29" s="296"/>
      <c r="AA29" s="296"/>
      <c r="AB29" s="296"/>
      <c r="AC29" s="296"/>
      <c r="AD29" s="296"/>
      <c r="AE29" s="296"/>
      <c r="AF29" s="296"/>
      <c r="AG29" s="296"/>
      <c r="AH29" s="290">
        <f>ROUND(AI29/Central!$M$6,2)</f>
        <v>0</v>
      </c>
      <c r="AI29" s="239">
        <f t="shared" si="5"/>
        <v>0</v>
      </c>
      <c r="AJ29" s="150"/>
      <c r="AK29" s="99" t="s">
        <v>42</v>
      </c>
      <c r="AL29" s="99"/>
      <c r="AM29" s="99"/>
      <c r="AN29" s="99"/>
      <c r="AO29" s="99"/>
      <c r="AP29" s="99"/>
    </row>
    <row r="30" spans="1:42" ht="13.15" hidden="1" customHeight="1" outlineLevel="1" x14ac:dyDescent="0.2">
      <c r="A30" s="207" t="s">
        <v>55</v>
      </c>
      <c r="B30" s="138"/>
      <c r="C30" s="296" t="s">
        <v>42</v>
      </c>
      <c r="D30" s="296" t="s">
        <v>42</v>
      </c>
      <c r="E30" s="296" t="s">
        <v>42</v>
      </c>
      <c r="F30" s="296" t="s">
        <v>42</v>
      </c>
      <c r="G30" s="296" t="s">
        <v>42</v>
      </c>
      <c r="H30" s="296" t="s">
        <v>42</v>
      </c>
      <c r="I30" s="296" t="s">
        <v>42</v>
      </c>
      <c r="J30" s="296" t="s">
        <v>42</v>
      </c>
      <c r="K30" s="296" t="s">
        <v>42</v>
      </c>
      <c r="L30" s="296" t="s">
        <v>42</v>
      </c>
      <c r="M30" s="296" t="s">
        <v>42</v>
      </c>
      <c r="N30" s="296" t="s">
        <v>42</v>
      </c>
      <c r="O30" s="296" t="s">
        <v>42</v>
      </c>
      <c r="P30" s="296" t="s">
        <v>42</v>
      </c>
      <c r="Q30" s="296" t="s">
        <v>42</v>
      </c>
      <c r="R30" s="296" t="s">
        <v>42</v>
      </c>
      <c r="S30" s="296" t="s">
        <v>42</v>
      </c>
      <c r="T30" s="296" t="s">
        <v>42</v>
      </c>
      <c r="U30" s="296" t="s">
        <v>42</v>
      </c>
      <c r="V30" s="296" t="s">
        <v>42</v>
      </c>
      <c r="W30" s="296" t="s">
        <v>42</v>
      </c>
      <c r="X30" s="296" t="s">
        <v>42</v>
      </c>
      <c r="Y30" s="296" t="s">
        <v>42</v>
      </c>
      <c r="Z30" s="296" t="s">
        <v>42</v>
      </c>
      <c r="AA30" s="296" t="s">
        <v>42</v>
      </c>
      <c r="AB30" s="296" t="s">
        <v>42</v>
      </c>
      <c r="AC30" s="296" t="s">
        <v>42</v>
      </c>
      <c r="AD30" s="296" t="s">
        <v>42</v>
      </c>
      <c r="AE30" s="296" t="s">
        <v>42</v>
      </c>
      <c r="AF30" s="296" t="s">
        <v>42</v>
      </c>
      <c r="AG30" s="296" t="s">
        <v>42</v>
      </c>
      <c r="AH30" s="290">
        <f>ROUND(AI30/Central!$M$6,2)</f>
        <v>0</v>
      </c>
      <c r="AI30" s="239">
        <f t="shared" si="5"/>
        <v>0</v>
      </c>
      <c r="AJ30" s="150"/>
      <c r="AK30" s="99"/>
      <c r="AL30" s="99"/>
      <c r="AM30" s="99"/>
      <c r="AN30" s="99"/>
      <c r="AO30" s="99"/>
      <c r="AP30" s="99"/>
    </row>
    <row r="31" spans="1:42" ht="13.15" customHeight="1" collapsed="1" x14ac:dyDescent="0.2">
      <c r="A31" s="136" t="str">
        <f>Central!A26</f>
        <v>-</v>
      </c>
      <c r="B31" s="138">
        <f>Central!I26</f>
        <v>0</v>
      </c>
      <c r="C31" s="296"/>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0">
        <f>ROUND(AI31/Central!$M$6,2)</f>
        <v>0</v>
      </c>
      <c r="AI31" s="239">
        <f t="shared" si="5"/>
        <v>0</v>
      </c>
      <c r="AJ31" s="150"/>
      <c r="AK31" s="99"/>
      <c r="AL31" s="99"/>
      <c r="AM31" s="99"/>
      <c r="AN31" s="99"/>
      <c r="AO31" s="99"/>
      <c r="AP31" s="99"/>
    </row>
    <row r="32" spans="1:42" ht="13.15" hidden="1" customHeight="1" outlineLevel="1" x14ac:dyDescent="0.2">
      <c r="A32" s="207" t="s">
        <v>55</v>
      </c>
      <c r="B32" s="138"/>
      <c r="C32" s="296" t="s">
        <v>42</v>
      </c>
      <c r="D32" s="296" t="s">
        <v>42</v>
      </c>
      <c r="E32" s="296" t="s">
        <v>42</v>
      </c>
      <c r="F32" s="296" t="s">
        <v>42</v>
      </c>
      <c r="G32" s="296" t="s">
        <v>42</v>
      </c>
      <c r="H32" s="296" t="s">
        <v>42</v>
      </c>
      <c r="I32" s="296" t="s">
        <v>42</v>
      </c>
      <c r="J32" s="296" t="s">
        <v>42</v>
      </c>
      <c r="K32" s="296" t="s">
        <v>42</v>
      </c>
      <c r="L32" s="296" t="s">
        <v>42</v>
      </c>
      <c r="M32" s="296" t="s">
        <v>42</v>
      </c>
      <c r="N32" s="296" t="s">
        <v>42</v>
      </c>
      <c r="O32" s="296" t="s">
        <v>42</v>
      </c>
      <c r="P32" s="296" t="s">
        <v>42</v>
      </c>
      <c r="Q32" s="296" t="s">
        <v>42</v>
      </c>
      <c r="R32" s="296" t="s">
        <v>42</v>
      </c>
      <c r="S32" s="296" t="s">
        <v>42</v>
      </c>
      <c r="T32" s="296" t="s">
        <v>42</v>
      </c>
      <c r="U32" s="296" t="s">
        <v>42</v>
      </c>
      <c r="V32" s="296" t="s">
        <v>42</v>
      </c>
      <c r="W32" s="296" t="s">
        <v>42</v>
      </c>
      <c r="X32" s="296" t="s">
        <v>42</v>
      </c>
      <c r="Y32" s="296" t="s">
        <v>42</v>
      </c>
      <c r="Z32" s="296" t="s">
        <v>42</v>
      </c>
      <c r="AA32" s="296" t="s">
        <v>42</v>
      </c>
      <c r="AB32" s="296" t="s">
        <v>42</v>
      </c>
      <c r="AC32" s="296" t="s">
        <v>42</v>
      </c>
      <c r="AD32" s="296" t="s">
        <v>42</v>
      </c>
      <c r="AE32" s="296" t="s">
        <v>42</v>
      </c>
      <c r="AF32" s="296" t="s">
        <v>42</v>
      </c>
      <c r="AG32" s="296" t="s">
        <v>42</v>
      </c>
      <c r="AH32" s="290">
        <f>ROUND(AI32/Central!$M$6,2)</f>
        <v>0</v>
      </c>
      <c r="AI32" s="239">
        <f t="shared" si="5"/>
        <v>0</v>
      </c>
      <c r="AJ32" s="150"/>
      <c r="AK32" s="99"/>
      <c r="AL32" s="99"/>
      <c r="AM32" s="99"/>
      <c r="AN32" s="99"/>
      <c r="AO32" s="99"/>
      <c r="AP32" s="99"/>
    </row>
    <row r="33" spans="1:42" ht="13.15" customHeight="1" collapsed="1" x14ac:dyDescent="0.2">
      <c r="A33" s="136" t="str">
        <f>Central!A27</f>
        <v>-</v>
      </c>
      <c r="B33" s="138">
        <f>Central!I27</f>
        <v>0</v>
      </c>
      <c r="C33" s="296"/>
      <c r="D33" s="296"/>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0">
        <f>ROUND(AI33/Central!$M$6,2)</f>
        <v>0</v>
      </c>
      <c r="AI33" s="239">
        <f t="shared" si="5"/>
        <v>0</v>
      </c>
      <c r="AJ33" s="150"/>
      <c r="AK33" s="99"/>
      <c r="AL33" s="99"/>
      <c r="AM33" s="99"/>
      <c r="AN33" s="99"/>
      <c r="AO33" s="99"/>
      <c r="AP33" s="99"/>
    </row>
    <row r="34" spans="1:42" ht="13.15" hidden="1" customHeight="1" outlineLevel="1" x14ac:dyDescent="0.2">
      <c r="A34" s="207" t="s">
        <v>55</v>
      </c>
      <c r="B34" s="138"/>
      <c r="C34" s="296" t="s">
        <v>42</v>
      </c>
      <c r="D34" s="296" t="s">
        <v>42</v>
      </c>
      <c r="E34" s="296" t="s">
        <v>42</v>
      </c>
      <c r="F34" s="296" t="s">
        <v>42</v>
      </c>
      <c r="G34" s="296" t="s">
        <v>42</v>
      </c>
      <c r="H34" s="296" t="s">
        <v>42</v>
      </c>
      <c r="I34" s="296" t="s">
        <v>42</v>
      </c>
      <c r="J34" s="296" t="s">
        <v>42</v>
      </c>
      <c r="K34" s="296" t="s">
        <v>42</v>
      </c>
      <c r="L34" s="296" t="s">
        <v>42</v>
      </c>
      <c r="M34" s="296" t="s">
        <v>42</v>
      </c>
      <c r="N34" s="296" t="s">
        <v>42</v>
      </c>
      <c r="O34" s="296" t="s">
        <v>42</v>
      </c>
      <c r="P34" s="296" t="s">
        <v>42</v>
      </c>
      <c r="Q34" s="296" t="s">
        <v>42</v>
      </c>
      <c r="R34" s="296" t="s">
        <v>42</v>
      </c>
      <c r="S34" s="296" t="s">
        <v>42</v>
      </c>
      <c r="T34" s="296" t="s">
        <v>42</v>
      </c>
      <c r="U34" s="296" t="s">
        <v>42</v>
      </c>
      <c r="V34" s="296" t="s">
        <v>42</v>
      </c>
      <c r="W34" s="296" t="s">
        <v>42</v>
      </c>
      <c r="X34" s="296" t="s">
        <v>42</v>
      </c>
      <c r="Y34" s="296" t="s">
        <v>42</v>
      </c>
      <c r="Z34" s="296" t="s">
        <v>42</v>
      </c>
      <c r="AA34" s="296" t="s">
        <v>42</v>
      </c>
      <c r="AB34" s="296" t="s">
        <v>42</v>
      </c>
      <c r="AC34" s="296" t="s">
        <v>42</v>
      </c>
      <c r="AD34" s="296" t="s">
        <v>42</v>
      </c>
      <c r="AE34" s="296" t="s">
        <v>42</v>
      </c>
      <c r="AF34" s="296" t="s">
        <v>42</v>
      </c>
      <c r="AG34" s="296" t="s">
        <v>42</v>
      </c>
      <c r="AH34" s="290">
        <f>ROUND(AI34/Central!$M$6,2)</f>
        <v>0</v>
      </c>
      <c r="AI34" s="239">
        <f t="shared" si="5"/>
        <v>0</v>
      </c>
      <c r="AJ34" s="150"/>
      <c r="AK34" s="99"/>
      <c r="AL34" s="99"/>
      <c r="AM34" s="99"/>
      <c r="AN34" s="99"/>
      <c r="AO34" s="99"/>
      <c r="AP34" s="99"/>
    </row>
    <row r="35" spans="1:42" ht="13.15" customHeight="1" collapsed="1" x14ac:dyDescent="0.2">
      <c r="A35" s="136" t="str">
        <f>Central!A28</f>
        <v>-</v>
      </c>
      <c r="B35" s="138">
        <f>Central!I28</f>
        <v>0</v>
      </c>
      <c r="C35" s="296"/>
      <c r="D35" s="296"/>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0">
        <f>ROUND(AI35/Central!$M$6,2)</f>
        <v>0</v>
      </c>
      <c r="AI35" s="239">
        <f t="shared" si="5"/>
        <v>0</v>
      </c>
      <c r="AJ35" s="150"/>
      <c r="AK35" s="99"/>
      <c r="AL35" s="99"/>
      <c r="AM35" s="99"/>
      <c r="AN35" s="99"/>
      <c r="AO35" s="99"/>
      <c r="AP35" s="99"/>
    </row>
    <row r="36" spans="1:42" ht="13.15" hidden="1" customHeight="1" outlineLevel="1" x14ac:dyDescent="0.2">
      <c r="A36" s="207" t="s">
        <v>55</v>
      </c>
      <c r="B36" s="138"/>
      <c r="C36" s="296" t="s">
        <v>42</v>
      </c>
      <c r="D36" s="296" t="s">
        <v>42</v>
      </c>
      <c r="E36" s="296" t="s">
        <v>42</v>
      </c>
      <c r="F36" s="296" t="s">
        <v>42</v>
      </c>
      <c r="G36" s="296" t="s">
        <v>42</v>
      </c>
      <c r="H36" s="296" t="s">
        <v>42</v>
      </c>
      <c r="I36" s="296" t="s">
        <v>42</v>
      </c>
      <c r="J36" s="296" t="s">
        <v>42</v>
      </c>
      <c r="K36" s="296" t="s">
        <v>42</v>
      </c>
      <c r="L36" s="296" t="s">
        <v>42</v>
      </c>
      <c r="M36" s="296" t="s">
        <v>42</v>
      </c>
      <c r="N36" s="296" t="s">
        <v>42</v>
      </c>
      <c r="O36" s="296" t="s">
        <v>42</v>
      </c>
      <c r="P36" s="296" t="s">
        <v>42</v>
      </c>
      <c r="Q36" s="296" t="s">
        <v>42</v>
      </c>
      <c r="R36" s="296" t="s">
        <v>42</v>
      </c>
      <c r="S36" s="296" t="s">
        <v>42</v>
      </c>
      <c r="T36" s="296" t="s">
        <v>42</v>
      </c>
      <c r="U36" s="296" t="s">
        <v>42</v>
      </c>
      <c r="V36" s="296" t="s">
        <v>42</v>
      </c>
      <c r="W36" s="296" t="s">
        <v>42</v>
      </c>
      <c r="X36" s="296" t="s">
        <v>42</v>
      </c>
      <c r="Y36" s="296" t="s">
        <v>42</v>
      </c>
      <c r="Z36" s="296" t="s">
        <v>42</v>
      </c>
      <c r="AA36" s="296" t="s">
        <v>42</v>
      </c>
      <c r="AB36" s="296" t="s">
        <v>42</v>
      </c>
      <c r="AC36" s="296" t="s">
        <v>42</v>
      </c>
      <c r="AD36" s="296" t="s">
        <v>42</v>
      </c>
      <c r="AE36" s="296" t="s">
        <v>42</v>
      </c>
      <c r="AF36" s="296" t="s">
        <v>42</v>
      </c>
      <c r="AG36" s="296" t="s">
        <v>42</v>
      </c>
      <c r="AH36" s="290">
        <f>ROUND(AI36/Central!$M$6,2)</f>
        <v>0</v>
      </c>
      <c r="AI36" s="239">
        <f t="shared" si="5"/>
        <v>0</v>
      </c>
      <c r="AJ36" s="150"/>
      <c r="AK36" s="99"/>
      <c r="AL36" s="99"/>
      <c r="AM36" s="99"/>
      <c r="AN36" s="99"/>
      <c r="AO36" s="99"/>
      <c r="AP36" s="99"/>
    </row>
    <row r="37" spans="1:42" ht="13.15" customHeight="1" collapsed="1" x14ac:dyDescent="0.2">
      <c r="A37" s="136" t="str">
        <f>Central!A29</f>
        <v>-</v>
      </c>
      <c r="B37" s="138">
        <f>Central!I29</f>
        <v>0</v>
      </c>
      <c r="C37" s="296"/>
      <c r="D37" s="296"/>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0">
        <f>ROUND(AI37/Central!$M$6,2)</f>
        <v>0</v>
      </c>
      <c r="AI37" s="239">
        <f t="shared" si="5"/>
        <v>0</v>
      </c>
      <c r="AJ37" s="150"/>
      <c r="AK37" s="99"/>
      <c r="AL37" s="99"/>
      <c r="AM37" s="99"/>
      <c r="AN37" s="99"/>
      <c r="AO37" s="99"/>
      <c r="AP37" s="99"/>
    </row>
    <row r="38" spans="1:42" ht="13.15" hidden="1" customHeight="1" outlineLevel="1" x14ac:dyDescent="0.2">
      <c r="A38" s="207" t="s">
        <v>55</v>
      </c>
      <c r="B38" s="138"/>
      <c r="C38" s="296" t="s">
        <v>42</v>
      </c>
      <c r="D38" s="296" t="s">
        <v>42</v>
      </c>
      <c r="E38" s="296" t="s">
        <v>42</v>
      </c>
      <c r="F38" s="296" t="s">
        <v>42</v>
      </c>
      <c r="G38" s="296" t="s">
        <v>42</v>
      </c>
      <c r="H38" s="296" t="s">
        <v>42</v>
      </c>
      <c r="I38" s="296" t="s">
        <v>42</v>
      </c>
      <c r="J38" s="296" t="s">
        <v>42</v>
      </c>
      <c r="K38" s="296" t="s">
        <v>42</v>
      </c>
      <c r="L38" s="296" t="s">
        <v>42</v>
      </c>
      <c r="M38" s="296" t="s">
        <v>42</v>
      </c>
      <c r="N38" s="296" t="s">
        <v>42</v>
      </c>
      <c r="O38" s="296" t="s">
        <v>42</v>
      </c>
      <c r="P38" s="296" t="s">
        <v>42</v>
      </c>
      <c r="Q38" s="296" t="s">
        <v>42</v>
      </c>
      <c r="R38" s="296" t="s">
        <v>42</v>
      </c>
      <c r="S38" s="296" t="s">
        <v>42</v>
      </c>
      <c r="T38" s="296" t="s">
        <v>42</v>
      </c>
      <c r="U38" s="296" t="s">
        <v>42</v>
      </c>
      <c r="V38" s="296" t="s">
        <v>42</v>
      </c>
      <c r="W38" s="296" t="s">
        <v>42</v>
      </c>
      <c r="X38" s="296" t="s">
        <v>42</v>
      </c>
      <c r="Y38" s="296" t="s">
        <v>42</v>
      </c>
      <c r="Z38" s="296" t="s">
        <v>42</v>
      </c>
      <c r="AA38" s="296" t="s">
        <v>42</v>
      </c>
      <c r="AB38" s="296" t="s">
        <v>42</v>
      </c>
      <c r="AC38" s="296" t="s">
        <v>42</v>
      </c>
      <c r="AD38" s="296" t="s">
        <v>42</v>
      </c>
      <c r="AE38" s="296" t="s">
        <v>42</v>
      </c>
      <c r="AF38" s="296" t="s">
        <v>42</v>
      </c>
      <c r="AG38" s="296" t="s">
        <v>42</v>
      </c>
      <c r="AH38" s="290">
        <f>ROUND(AI38/Central!$M$6,2)</f>
        <v>0</v>
      </c>
      <c r="AI38" s="239">
        <f t="shared" si="5"/>
        <v>0</v>
      </c>
      <c r="AJ38" s="150"/>
      <c r="AK38" s="99"/>
      <c r="AL38" s="99"/>
      <c r="AM38" s="99"/>
      <c r="AN38" s="99"/>
      <c r="AO38" s="99"/>
      <c r="AP38" s="99"/>
    </row>
    <row r="39" spans="1:42" ht="13.15" customHeight="1" collapsed="1" x14ac:dyDescent="0.2">
      <c r="A39" s="137" t="str">
        <f>Central!A30</f>
        <v>-</v>
      </c>
      <c r="B39" s="138">
        <f>Central!I30</f>
        <v>0</v>
      </c>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0">
        <f>ROUND(AI39/Central!$M$6,2)</f>
        <v>0</v>
      </c>
      <c r="AI39" s="239">
        <f t="shared" si="5"/>
        <v>0</v>
      </c>
      <c r="AJ39" s="150"/>
      <c r="AK39" s="99"/>
      <c r="AL39" s="99"/>
      <c r="AM39" s="99"/>
      <c r="AN39" s="99"/>
      <c r="AO39" s="99"/>
      <c r="AP39" s="99"/>
    </row>
    <row r="40" spans="1:42" ht="13.15" hidden="1" customHeight="1" outlineLevel="1" x14ac:dyDescent="0.2">
      <c r="A40" s="207" t="s">
        <v>55</v>
      </c>
      <c r="B40" s="138"/>
      <c r="C40" s="246" t="s">
        <v>42</v>
      </c>
      <c r="D40" s="246" t="s">
        <v>42</v>
      </c>
      <c r="E40" s="246" t="s">
        <v>42</v>
      </c>
      <c r="F40" s="246" t="s">
        <v>42</v>
      </c>
      <c r="G40" s="246" t="s">
        <v>42</v>
      </c>
      <c r="H40" s="246" t="s">
        <v>42</v>
      </c>
      <c r="I40" s="246" t="s">
        <v>42</v>
      </c>
      <c r="J40" s="246" t="s">
        <v>42</v>
      </c>
      <c r="K40" s="246" t="s">
        <v>42</v>
      </c>
      <c r="L40" s="246" t="s">
        <v>42</v>
      </c>
      <c r="M40" s="246" t="s">
        <v>42</v>
      </c>
      <c r="N40" s="246" t="s">
        <v>42</v>
      </c>
      <c r="O40" s="246" t="s">
        <v>42</v>
      </c>
      <c r="P40" s="246" t="s">
        <v>42</v>
      </c>
      <c r="Q40" s="246" t="s">
        <v>42</v>
      </c>
      <c r="R40" s="246" t="s">
        <v>42</v>
      </c>
      <c r="S40" s="246" t="s">
        <v>42</v>
      </c>
      <c r="T40" s="246" t="s">
        <v>42</v>
      </c>
      <c r="U40" s="246" t="s">
        <v>42</v>
      </c>
      <c r="V40" s="246" t="s">
        <v>42</v>
      </c>
      <c r="W40" s="246" t="s">
        <v>42</v>
      </c>
      <c r="X40" s="246" t="s">
        <v>42</v>
      </c>
      <c r="Y40" s="246" t="s">
        <v>42</v>
      </c>
      <c r="Z40" s="246" t="s">
        <v>42</v>
      </c>
      <c r="AA40" s="246" t="s">
        <v>42</v>
      </c>
      <c r="AB40" s="246" t="s">
        <v>42</v>
      </c>
      <c r="AC40" s="246" t="s">
        <v>42</v>
      </c>
      <c r="AD40" s="246" t="s">
        <v>42</v>
      </c>
      <c r="AE40" s="246" t="s">
        <v>42</v>
      </c>
      <c r="AF40" s="246" t="s">
        <v>42</v>
      </c>
      <c r="AG40" s="246" t="s">
        <v>42</v>
      </c>
      <c r="AH40" s="290">
        <f>ROUND(AI40/Central!$M$6,2)</f>
        <v>0</v>
      </c>
      <c r="AI40" s="222"/>
      <c r="AJ40" s="150"/>
      <c r="AK40" s="99"/>
      <c r="AL40" s="99"/>
      <c r="AM40" s="99"/>
      <c r="AN40" s="99"/>
      <c r="AO40" s="99"/>
      <c r="AP40" s="99"/>
    </row>
    <row r="41" spans="1:42" ht="13.15" customHeight="1" collapsed="1" x14ac:dyDescent="0.2">
      <c r="A41" s="143"/>
      <c r="B41" s="205"/>
      <c r="C41" s="247"/>
      <c r="D41" s="247"/>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90"/>
      <c r="AI41" s="230"/>
      <c r="AJ41" s="102"/>
      <c r="AK41" s="99"/>
      <c r="AL41" s="99"/>
      <c r="AM41" s="99"/>
      <c r="AN41" s="99"/>
      <c r="AO41" s="99"/>
      <c r="AP41" s="99"/>
    </row>
    <row r="42" spans="1:42" s="120" customFormat="1" ht="16.5" customHeight="1" x14ac:dyDescent="0.2">
      <c r="A42" s="310" t="str">
        <f>Central!C12</f>
        <v xml:space="preserve">Horizon Europe Project: - Nr: </v>
      </c>
      <c r="B42" s="311"/>
      <c r="C42" s="270">
        <f t="shared" ref="C42:AG42" si="6">SUM(C43:C71)</f>
        <v>0</v>
      </c>
      <c r="D42" s="270">
        <f>SUM(D43:D71)</f>
        <v>0</v>
      </c>
      <c r="E42" s="270">
        <f t="shared" si="6"/>
        <v>0</v>
      </c>
      <c r="F42" s="270">
        <f t="shared" si="6"/>
        <v>0</v>
      </c>
      <c r="G42" s="270">
        <f t="shared" si="6"/>
        <v>0</v>
      </c>
      <c r="H42" s="270">
        <f t="shared" si="6"/>
        <v>0</v>
      </c>
      <c r="I42" s="270">
        <f t="shared" si="6"/>
        <v>0</v>
      </c>
      <c r="J42" s="270">
        <f t="shared" si="6"/>
        <v>0</v>
      </c>
      <c r="K42" s="270">
        <f t="shared" si="6"/>
        <v>0</v>
      </c>
      <c r="L42" s="270">
        <f t="shared" si="6"/>
        <v>0</v>
      </c>
      <c r="M42" s="270">
        <f t="shared" si="6"/>
        <v>0</v>
      </c>
      <c r="N42" s="270">
        <f t="shared" si="6"/>
        <v>0</v>
      </c>
      <c r="O42" s="270">
        <f t="shared" si="6"/>
        <v>0</v>
      </c>
      <c r="P42" s="270">
        <f t="shared" si="6"/>
        <v>0</v>
      </c>
      <c r="Q42" s="270">
        <f t="shared" si="6"/>
        <v>0</v>
      </c>
      <c r="R42" s="270">
        <f t="shared" si="6"/>
        <v>0</v>
      </c>
      <c r="S42" s="270">
        <f t="shared" si="6"/>
        <v>0</v>
      </c>
      <c r="T42" s="270">
        <f t="shared" si="6"/>
        <v>0</v>
      </c>
      <c r="U42" s="270">
        <f t="shared" si="6"/>
        <v>0</v>
      </c>
      <c r="V42" s="270">
        <f t="shared" si="6"/>
        <v>0</v>
      </c>
      <c r="W42" s="270">
        <f t="shared" si="6"/>
        <v>0</v>
      </c>
      <c r="X42" s="270">
        <f t="shared" si="6"/>
        <v>0</v>
      </c>
      <c r="Y42" s="270">
        <f t="shared" si="6"/>
        <v>0</v>
      </c>
      <c r="Z42" s="270">
        <f t="shared" si="6"/>
        <v>0</v>
      </c>
      <c r="AA42" s="270">
        <f t="shared" si="6"/>
        <v>0</v>
      </c>
      <c r="AB42" s="270">
        <f t="shared" si="6"/>
        <v>0</v>
      </c>
      <c r="AC42" s="270">
        <f t="shared" si="6"/>
        <v>0</v>
      </c>
      <c r="AD42" s="270">
        <f t="shared" si="6"/>
        <v>0</v>
      </c>
      <c r="AE42" s="270">
        <f t="shared" si="6"/>
        <v>0</v>
      </c>
      <c r="AF42" s="270">
        <f t="shared" si="6"/>
        <v>0</v>
      </c>
      <c r="AG42" s="271">
        <f t="shared" si="6"/>
        <v>0</v>
      </c>
      <c r="AH42" s="290">
        <f>SUM(AH43:AH71)</f>
        <v>0</v>
      </c>
      <c r="AI42" s="240"/>
      <c r="AJ42" s="149"/>
    </row>
    <row r="43" spans="1:42" ht="13.15" customHeight="1" x14ac:dyDescent="0.2">
      <c r="A43" s="137" t="str">
        <f>Central!C16</f>
        <v>-</v>
      </c>
      <c r="B43" s="138">
        <f>Central!M16</f>
        <v>0</v>
      </c>
      <c r="C43" s="296"/>
      <c r="D43" s="296"/>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0">
        <f>ROUND(AI43/Central!$M$6,2)</f>
        <v>0</v>
      </c>
      <c r="AI43" s="239">
        <f t="shared" ref="AI43:AI71" si="7">SUM(C43:AG43)</f>
        <v>0</v>
      </c>
      <c r="AJ43" s="150"/>
      <c r="AK43" s="99"/>
      <c r="AL43" s="99"/>
      <c r="AM43" s="99"/>
      <c r="AN43" s="99"/>
      <c r="AO43" s="99"/>
      <c r="AP43" s="99"/>
    </row>
    <row r="44" spans="1:42" ht="13.15" hidden="1" customHeight="1" outlineLevel="1" x14ac:dyDescent="0.2">
      <c r="A44" s="207" t="s">
        <v>55</v>
      </c>
      <c r="B44" s="138"/>
      <c r="C44" s="296" t="s">
        <v>42</v>
      </c>
      <c r="D44" s="296" t="s">
        <v>42</v>
      </c>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6"/>
      <c r="AE44" s="296" t="s">
        <v>42</v>
      </c>
      <c r="AF44" s="296" t="s">
        <v>42</v>
      </c>
      <c r="AG44" s="296" t="s">
        <v>42</v>
      </c>
      <c r="AH44" s="290">
        <f>ROUND(AI44/Central!$M$6,2)</f>
        <v>0</v>
      </c>
      <c r="AI44" s="239">
        <f t="shared" si="7"/>
        <v>0</v>
      </c>
      <c r="AJ44" s="150"/>
      <c r="AK44" s="99"/>
      <c r="AL44" s="99"/>
      <c r="AM44" s="99"/>
      <c r="AN44" s="99"/>
      <c r="AO44" s="99"/>
      <c r="AP44" s="99"/>
    </row>
    <row r="45" spans="1:42" ht="13.15" customHeight="1" collapsed="1" x14ac:dyDescent="0.2">
      <c r="A45" s="137" t="str">
        <f>Central!C17</f>
        <v>-</v>
      </c>
      <c r="B45" s="138">
        <f>Central!M17</f>
        <v>0</v>
      </c>
      <c r="C45" s="296"/>
      <c r="D45" s="296"/>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296"/>
      <c r="AH45" s="290">
        <f>ROUND(AI45/Central!$M$6,2)</f>
        <v>0</v>
      </c>
      <c r="AI45" s="239">
        <f t="shared" si="7"/>
        <v>0</v>
      </c>
      <c r="AJ45" s="150"/>
      <c r="AK45" s="99"/>
      <c r="AL45" s="99"/>
      <c r="AM45" s="99"/>
      <c r="AN45" s="99"/>
      <c r="AO45" s="99"/>
      <c r="AP45" s="99"/>
    </row>
    <row r="46" spans="1:42" ht="13.15" hidden="1" customHeight="1" outlineLevel="1" x14ac:dyDescent="0.2">
      <c r="A46" s="207" t="s">
        <v>55</v>
      </c>
      <c r="B46" s="138"/>
      <c r="C46" s="296" t="s">
        <v>42</v>
      </c>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t="s">
        <v>42</v>
      </c>
      <c r="AF46" s="296" t="s">
        <v>42</v>
      </c>
      <c r="AG46" s="296" t="s">
        <v>42</v>
      </c>
      <c r="AH46" s="290">
        <f>ROUND(AI46/Central!$M$6,2)</f>
        <v>0</v>
      </c>
      <c r="AI46" s="239">
        <f t="shared" si="7"/>
        <v>0</v>
      </c>
      <c r="AJ46" s="150"/>
      <c r="AK46" s="99"/>
      <c r="AL46" s="99"/>
      <c r="AM46" s="99"/>
      <c r="AN46" s="99"/>
      <c r="AO46" s="99"/>
      <c r="AP46" s="99"/>
    </row>
    <row r="47" spans="1:42" ht="13.15" customHeight="1" collapsed="1" x14ac:dyDescent="0.2">
      <c r="A47" s="137" t="str">
        <f>Central!C18</f>
        <v>-</v>
      </c>
      <c r="B47" s="138">
        <f>Central!M18</f>
        <v>0</v>
      </c>
      <c r="C47" s="296"/>
      <c r="D47" s="29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0">
        <f>ROUND(AI47/Central!$M$6,2)</f>
        <v>0</v>
      </c>
      <c r="AI47" s="239">
        <f t="shared" si="7"/>
        <v>0</v>
      </c>
      <c r="AJ47" s="150"/>
      <c r="AK47" s="99"/>
      <c r="AL47" s="99"/>
      <c r="AM47" s="99"/>
      <c r="AN47" s="99"/>
      <c r="AO47" s="99"/>
      <c r="AP47" s="99"/>
    </row>
    <row r="48" spans="1:42" ht="13.15" hidden="1" customHeight="1" outlineLevel="1" x14ac:dyDescent="0.2">
      <c r="A48" s="207" t="s">
        <v>55</v>
      </c>
      <c r="B48" s="138"/>
      <c r="C48" s="296" t="s">
        <v>42</v>
      </c>
      <c r="D48" s="296" t="s">
        <v>42</v>
      </c>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t="s">
        <v>42</v>
      </c>
      <c r="AF48" s="296" t="s">
        <v>42</v>
      </c>
      <c r="AG48" s="296" t="s">
        <v>42</v>
      </c>
      <c r="AH48" s="290">
        <f>ROUND(AI48/Central!$M$6,2)</f>
        <v>0</v>
      </c>
      <c r="AI48" s="239">
        <f t="shared" si="7"/>
        <v>0</v>
      </c>
      <c r="AJ48" s="150"/>
      <c r="AK48" s="99"/>
      <c r="AL48" s="99"/>
      <c r="AM48" s="99"/>
      <c r="AN48" s="99"/>
      <c r="AO48" s="99"/>
      <c r="AP48" s="99"/>
    </row>
    <row r="49" spans="1:42" ht="13.15" customHeight="1" collapsed="1" x14ac:dyDescent="0.2">
      <c r="A49" s="137" t="str">
        <f>Central!C19</f>
        <v>-</v>
      </c>
      <c r="B49" s="138">
        <f>Central!M19</f>
        <v>0</v>
      </c>
      <c r="C49" s="296"/>
      <c r="D49" s="296"/>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0">
        <f>ROUND(AI49/Central!$M$6,2)</f>
        <v>0</v>
      </c>
      <c r="AI49" s="239">
        <f t="shared" si="7"/>
        <v>0</v>
      </c>
      <c r="AJ49" s="150"/>
      <c r="AK49" s="99"/>
      <c r="AL49" s="99"/>
      <c r="AM49" s="99"/>
      <c r="AN49" s="99"/>
      <c r="AO49" s="99"/>
      <c r="AP49" s="99"/>
    </row>
    <row r="50" spans="1:42" ht="13.15" hidden="1" customHeight="1" outlineLevel="1" x14ac:dyDescent="0.2">
      <c r="A50" s="207" t="s">
        <v>55</v>
      </c>
      <c r="B50" s="138"/>
      <c r="C50" s="296" t="s">
        <v>42</v>
      </c>
      <c r="D50" s="296" t="s">
        <v>42</v>
      </c>
      <c r="E50" s="296" t="s">
        <v>42</v>
      </c>
      <c r="F50" s="296" t="s">
        <v>42</v>
      </c>
      <c r="G50" s="296" t="s">
        <v>42</v>
      </c>
      <c r="H50" s="296" t="s">
        <v>42</v>
      </c>
      <c r="I50" s="296" t="s">
        <v>42</v>
      </c>
      <c r="J50" s="296" t="s">
        <v>42</v>
      </c>
      <c r="K50" s="296" t="s">
        <v>42</v>
      </c>
      <c r="L50" s="296" t="s">
        <v>42</v>
      </c>
      <c r="M50" s="296" t="s">
        <v>42</v>
      </c>
      <c r="N50" s="296" t="s">
        <v>42</v>
      </c>
      <c r="O50" s="296" t="s">
        <v>42</v>
      </c>
      <c r="P50" s="296" t="s">
        <v>42</v>
      </c>
      <c r="Q50" s="296" t="s">
        <v>42</v>
      </c>
      <c r="R50" s="296" t="s">
        <v>42</v>
      </c>
      <c r="S50" s="296" t="s">
        <v>42</v>
      </c>
      <c r="T50" s="296" t="s">
        <v>42</v>
      </c>
      <c r="U50" s="296" t="s">
        <v>42</v>
      </c>
      <c r="V50" s="296" t="s">
        <v>42</v>
      </c>
      <c r="W50" s="296" t="s">
        <v>42</v>
      </c>
      <c r="X50" s="296" t="s">
        <v>42</v>
      </c>
      <c r="Y50" s="296" t="s">
        <v>42</v>
      </c>
      <c r="Z50" s="296" t="s">
        <v>42</v>
      </c>
      <c r="AA50" s="296" t="s">
        <v>42</v>
      </c>
      <c r="AB50" s="296" t="s">
        <v>42</v>
      </c>
      <c r="AC50" s="296" t="s">
        <v>42</v>
      </c>
      <c r="AD50" s="296" t="s">
        <v>42</v>
      </c>
      <c r="AE50" s="296" t="s">
        <v>42</v>
      </c>
      <c r="AF50" s="296" t="s">
        <v>42</v>
      </c>
      <c r="AG50" s="296" t="s">
        <v>42</v>
      </c>
      <c r="AH50" s="290">
        <f>ROUND(AI50/Central!$M$6,2)</f>
        <v>0</v>
      </c>
      <c r="AI50" s="239">
        <f t="shared" si="7"/>
        <v>0</v>
      </c>
      <c r="AJ50" s="150"/>
      <c r="AK50" s="99"/>
      <c r="AL50" s="99"/>
      <c r="AM50" s="99"/>
      <c r="AN50" s="99"/>
      <c r="AO50" s="99"/>
      <c r="AP50" s="99"/>
    </row>
    <row r="51" spans="1:42" ht="13.15" customHeight="1" collapsed="1" x14ac:dyDescent="0.2">
      <c r="A51" s="137" t="str">
        <f>Central!C20</f>
        <v>-</v>
      </c>
      <c r="B51" s="138">
        <f>Central!M20</f>
        <v>0</v>
      </c>
      <c r="C51" s="296"/>
      <c r="D51" s="296"/>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0">
        <f>ROUND(AI51/Central!$M$6,2)</f>
        <v>0</v>
      </c>
      <c r="AI51" s="239">
        <f t="shared" si="7"/>
        <v>0</v>
      </c>
      <c r="AJ51" s="150"/>
      <c r="AK51" s="99"/>
      <c r="AL51" s="99"/>
      <c r="AM51" s="99"/>
      <c r="AN51" s="99"/>
      <c r="AO51" s="99"/>
      <c r="AP51" s="99"/>
    </row>
    <row r="52" spans="1:42" ht="13.15" hidden="1" customHeight="1" outlineLevel="1" x14ac:dyDescent="0.2">
      <c r="A52" s="207" t="s">
        <v>55</v>
      </c>
      <c r="B52" s="138"/>
      <c r="C52" s="296" t="s">
        <v>42</v>
      </c>
      <c r="D52" s="296" t="s">
        <v>42</v>
      </c>
      <c r="E52" s="296" t="s">
        <v>42</v>
      </c>
      <c r="F52" s="296" t="s">
        <v>42</v>
      </c>
      <c r="G52" s="296" t="s">
        <v>42</v>
      </c>
      <c r="H52" s="296" t="s">
        <v>42</v>
      </c>
      <c r="I52" s="296" t="s">
        <v>42</v>
      </c>
      <c r="J52" s="296" t="s">
        <v>42</v>
      </c>
      <c r="K52" s="296" t="s">
        <v>42</v>
      </c>
      <c r="L52" s="296" t="s">
        <v>42</v>
      </c>
      <c r="M52" s="296" t="s">
        <v>42</v>
      </c>
      <c r="N52" s="296" t="s">
        <v>42</v>
      </c>
      <c r="O52" s="296" t="s">
        <v>42</v>
      </c>
      <c r="P52" s="296" t="s">
        <v>42</v>
      </c>
      <c r="Q52" s="296" t="s">
        <v>42</v>
      </c>
      <c r="R52" s="296" t="s">
        <v>42</v>
      </c>
      <c r="S52" s="296" t="s">
        <v>42</v>
      </c>
      <c r="T52" s="296" t="s">
        <v>42</v>
      </c>
      <c r="U52" s="296" t="s">
        <v>42</v>
      </c>
      <c r="V52" s="296" t="s">
        <v>42</v>
      </c>
      <c r="W52" s="296" t="s">
        <v>42</v>
      </c>
      <c r="X52" s="296" t="s">
        <v>42</v>
      </c>
      <c r="Y52" s="296" t="s">
        <v>42</v>
      </c>
      <c r="Z52" s="296" t="s">
        <v>42</v>
      </c>
      <c r="AA52" s="296" t="s">
        <v>42</v>
      </c>
      <c r="AB52" s="296" t="s">
        <v>42</v>
      </c>
      <c r="AC52" s="296" t="s">
        <v>42</v>
      </c>
      <c r="AD52" s="296" t="s">
        <v>42</v>
      </c>
      <c r="AE52" s="296" t="s">
        <v>42</v>
      </c>
      <c r="AF52" s="296" t="s">
        <v>42</v>
      </c>
      <c r="AG52" s="296" t="s">
        <v>42</v>
      </c>
      <c r="AH52" s="290">
        <f>ROUND(AI52/Central!$M$6,2)</f>
        <v>0</v>
      </c>
      <c r="AI52" s="239">
        <f t="shared" si="7"/>
        <v>0</v>
      </c>
      <c r="AJ52" s="150"/>
      <c r="AK52" s="99"/>
      <c r="AL52" s="99"/>
      <c r="AM52" s="99"/>
      <c r="AN52" s="99"/>
      <c r="AO52" s="99"/>
      <c r="AP52" s="99"/>
    </row>
    <row r="53" spans="1:42" ht="13.15" customHeight="1" collapsed="1" x14ac:dyDescent="0.2">
      <c r="A53" s="137" t="str">
        <f>Central!C21</f>
        <v>-</v>
      </c>
      <c r="B53" s="138">
        <f>Central!M21</f>
        <v>0</v>
      </c>
      <c r="C53" s="296"/>
      <c r="D53" s="296"/>
      <c r="E53" s="296"/>
      <c r="F53" s="296"/>
      <c r="G53" s="296"/>
      <c r="H53" s="296"/>
      <c r="I53" s="296"/>
      <c r="J53" s="296"/>
      <c r="K53" s="296"/>
      <c r="L53" s="296"/>
      <c r="M53" s="296"/>
      <c r="N53" s="296"/>
      <c r="O53" s="296"/>
      <c r="P53" s="296"/>
      <c r="Q53" s="296"/>
      <c r="R53" s="296"/>
      <c r="S53" s="296"/>
      <c r="T53" s="296"/>
      <c r="U53" s="296"/>
      <c r="V53" s="296"/>
      <c r="W53" s="296"/>
      <c r="X53" s="296"/>
      <c r="Y53" s="296"/>
      <c r="Z53" s="296"/>
      <c r="AA53" s="296"/>
      <c r="AB53" s="296"/>
      <c r="AC53" s="296"/>
      <c r="AD53" s="296"/>
      <c r="AE53" s="296"/>
      <c r="AF53" s="296"/>
      <c r="AG53" s="296"/>
      <c r="AH53" s="290">
        <f>ROUND(AI53/Central!$M$6,2)</f>
        <v>0</v>
      </c>
      <c r="AI53" s="239">
        <f t="shared" si="7"/>
        <v>0</v>
      </c>
      <c r="AJ53" s="150"/>
      <c r="AK53" s="99"/>
      <c r="AL53" s="99"/>
      <c r="AM53" s="99"/>
      <c r="AN53" s="99"/>
      <c r="AO53" s="99"/>
      <c r="AP53" s="99"/>
    </row>
    <row r="54" spans="1:42" ht="13.15" hidden="1" customHeight="1" outlineLevel="1" x14ac:dyDescent="0.2">
      <c r="A54" s="207" t="s">
        <v>55</v>
      </c>
      <c r="B54" s="138"/>
      <c r="C54" s="296" t="s">
        <v>42</v>
      </c>
      <c r="D54" s="296" t="s">
        <v>42</v>
      </c>
      <c r="E54" s="296" t="s">
        <v>42</v>
      </c>
      <c r="F54" s="296" t="s">
        <v>42</v>
      </c>
      <c r="G54" s="296" t="s">
        <v>42</v>
      </c>
      <c r="H54" s="296" t="s">
        <v>42</v>
      </c>
      <c r="I54" s="296" t="s">
        <v>42</v>
      </c>
      <c r="J54" s="296" t="s">
        <v>42</v>
      </c>
      <c r="K54" s="296" t="s">
        <v>42</v>
      </c>
      <c r="L54" s="296" t="s">
        <v>42</v>
      </c>
      <c r="M54" s="296" t="s">
        <v>42</v>
      </c>
      <c r="N54" s="296" t="s">
        <v>42</v>
      </c>
      <c r="O54" s="296" t="s">
        <v>42</v>
      </c>
      <c r="P54" s="296" t="s">
        <v>42</v>
      </c>
      <c r="Q54" s="296" t="s">
        <v>42</v>
      </c>
      <c r="R54" s="296" t="s">
        <v>42</v>
      </c>
      <c r="S54" s="296" t="s">
        <v>42</v>
      </c>
      <c r="T54" s="296" t="s">
        <v>42</v>
      </c>
      <c r="U54" s="296" t="s">
        <v>42</v>
      </c>
      <c r="V54" s="296" t="s">
        <v>42</v>
      </c>
      <c r="W54" s="296" t="s">
        <v>42</v>
      </c>
      <c r="X54" s="296" t="s">
        <v>42</v>
      </c>
      <c r="Y54" s="296" t="s">
        <v>42</v>
      </c>
      <c r="Z54" s="296" t="s">
        <v>42</v>
      </c>
      <c r="AA54" s="296" t="s">
        <v>42</v>
      </c>
      <c r="AB54" s="296" t="s">
        <v>42</v>
      </c>
      <c r="AC54" s="296" t="s">
        <v>42</v>
      </c>
      <c r="AD54" s="296" t="s">
        <v>42</v>
      </c>
      <c r="AE54" s="296" t="s">
        <v>42</v>
      </c>
      <c r="AF54" s="296" t="s">
        <v>42</v>
      </c>
      <c r="AG54" s="296" t="s">
        <v>42</v>
      </c>
      <c r="AH54" s="290">
        <f>ROUND(AI54/Central!$M$6,2)</f>
        <v>0</v>
      </c>
      <c r="AI54" s="239">
        <f t="shared" si="7"/>
        <v>0</v>
      </c>
      <c r="AJ54" s="150"/>
      <c r="AK54" s="99"/>
      <c r="AL54" s="99"/>
      <c r="AM54" s="99"/>
      <c r="AN54" s="99"/>
      <c r="AO54" s="99"/>
      <c r="AP54" s="99"/>
    </row>
    <row r="55" spans="1:42" ht="13.15" customHeight="1" collapsed="1" x14ac:dyDescent="0.2">
      <c r="A55" s="137" t="str">
        <f>Central!C22</f>
        <v>-</v>
      </c>
      <c r="B55" s="138">
        <f>Central!M22</f>
        <v>0</v>
      </c>
      <c r="C55" s="296"/>
      <c r="D55" s="296"/>
      <c r="E55" s="296"/>
      <c r="F55" s="296"/>
      <c r="G55" s="296"/>
      <c r="H55" s="296"/>
      <c r="I55" s="296"/>
      <c r="J55" s="296"/>
      <c r="K55" s="296"/>
      <c r="L55" s="296"/>
      <c r="M55" s="296"/>
      <c r="N55" s="296"/>
      <c r="O55" s="296"/>
      <c r="P55" s="296"/>
      <c r="Q55" s="296"/>
      <c r="R55" s="296"/>
      <c r="S55" s="296"/>
      <c r="T55" s="296"/>
      <c r="U55" s="296"/>
      <c r="V55" s="296"/>
      <c r="W55" s="296"/>
      <c r="X55" s="296"/>
      <c r="Y55" s="296"/>
      <c r="Z55" s="296"/>
      <c r="AA55" s="296"/>
      <c r="AB55" s="296"/>
      <c r="AC55" s="296"/>
      <c r="AD55" s="296"/>
      <c r="AE55" s="296"/>
      <c r="AF55" s="296"/>
      <c r="AG55" s="296"/>
      <c r="AH55" s="290">
        <f>ROUND(AI55/Central!$M$6,2)</f>
        <v>0</v>
      </c>
      <c r="AI55" s="239">
        <f t="shared" si="7"/>
        <v>0</v>
      </c>
      <c r="AJ55" s="150"/>
      <c r="AK55" s="99"/>
      <c r="AL55" s="99"/>
      <c r="AM55" s="99"/>
      <c r="AN55" s="99"/>
      <c r="AO55" s="99"/>
      <c r="AP55" s="99"/>
    </row>
    <row r="56" spans="1:42" ht="13.15" hidden="1" customHeight="1" outlineLevel="1" x14ac:dyDescent="0.2">
      <c r="A56" s="207" t="s">
        <v>55</v>
      </c>
      <c r="B56" s="138"/>
      <c r="C56" s="296" t="s">
        <v>42</v>
      </c>
      <c r="D56" s="296" t="s">
        <v>42</v>
      </c>
      <c r="E56" s="296" t="s">
        <v>42</v>
      </c>
      <c r="F56" s="296" t="s">
        <v>42</v>
      </c>
      <c r="G56" s="296" t="s">
        <v>42</v>
      </c>
      <c r="H56" s="296" t="s">
        <v>42</v>
      </c>
      <c r="I56" s="296" t="s">
        <v>42</v>
      </c>
      <c r="J56" s="296" t="s">
        <v>42</v>
      </c>
      <c r="K56" s="296" t="s">
        <v>42</v>
      </c>
      <c r="L56" s="296" t="s">
        <v>42</v>
      </c>
      <c r="M56" s="296" t="s">
        <v>42</v>
      </c>
      <c r="N56" s="296" t="s">
        <v>42</v>
      </c>
      <c r="O56" s="296" t="s">
        <v>42</v>
      </c>
      <c r="P56" s="296" t="s">
        <v>42</v>
      </c>
      <c r="Q56" s="296" t="s">
        <v>42</v>
      </c>
      <c r="R56" s="296" t="s">
        <v>42</v>
      </c>
      <c r="S56" s="296" t="s">
        <v>42</v>
      </c>
      <c r="T56" s="296" t="s">
        <v>42</v>
      </c>
      <c r="U56" s="296" t="s">
        <v>42</v>
      </c>
      <c r="V56" s="296" t="s">
        <v>42</v>
      </c>
      <c r="W56" s="296" t="s">
        <v>42</v>
      </c>
      <c r="X56" s="296" t="s">
        <v>42</v>
      </c>
      <c r="Y56" s="296" t="s">
        <v>42</v>
      </c>
      <c r="Z56" s="296" t="s">
        <v>42</v>
      </c>
      <c r="AA56" s="296" t="s">
        <v>42</v>
      </c>
      <c r="AB56" s="296" t="s">
        <v>42</v>
      </c>
      <c r="AC56" s="296" t="s">
        <v>42</v>
      </c>
      <c r="AD56" s="296" t="s">
        <v>42</v>
      </c>
      <c r="AE56" s="296" t="s">
        <v>42</v>
      </c>
      <c r="AF56" s="296" t="s">
        <v>42</v>
      </c>
      <c r="AG56" s="296" t="s">
        <v>42</v>
      </c>
      <c r="AH56" s="290">
        <f>ROUND(AI56/Central!$M$6,2)</f>
        <v>0</v>
      </c>
      <c r="AI56" s="239">
        <f t="shared" si="7"/>
        <v>0</v>
      </c>
      <c r="AJ56" s="150"/>
      <c r="AK56" s="99"/>
      <c r="AL56" s="99"/>
      <c r="AM56" s="99"/>
      <c r="AN56" s="99"/>
      <c r="AO56" s="99"/>
      <c r="AP56" s="99"/>
    </row>
    <row r="57" spans="1:42" ht="13.15" customHeight="1" collapsed="1" x14ac:dyDescent="0.2">
      <c r="A57" s="137" t="str">
        <f>Central!C23</f>
        <v>-</v>
      </c>
      <c r="B57" s="138">
        <f>Central!M23</f>
        <v>0</v>
      </c>
      <c r="C57" s="296"/>
      <c r="D57" s="296"/>
      <c r="E57" s="296"/>
      <c r="F57" s="296"/>
      <c r="G57" s="296"/>
      <c r="H57" s="296"/>
      <c r="I57" s="296"/>
      <c r="J57" s="296"/>
      <c r="K57" s="296"/>
      <c r="L57" s="296"/>
      <c r="M57" s="296"/>
      <c r="N57" s="296"/>
      <c r="O57" s="296"/>
      <c r="P57" s="296"/>
      <c r="Q57" s="296"/>
      <c r="R57" s="296"/>
      <c r="S57" s="296"/>
      <c r="T57" s="296"/>
      <c r="U57" s="296"/>
      <c r="V57" s="296"/>
      <c r="W57" s="296"/>
      <c r="X57" s="296"/>
      <c r="Y57" s="296"/>
      <c r="Z57" s="296"/>
      <c r="AA57" s="296"/>
      <c r="AB57" s="296"/>
      <c r="AC57" s="296"/>
      <c r="AD57" s="296"/>
      <c r="AE57" s="296"/>
      <c r="AF57" s="296"/>
      <c r="AG57" s="296"/>
      <c r="AH57" s="290">
        <f>ROUND(AI57/Central!$M$6,2)</f>
        <v>0</v>
      </c>
      <c r="AI57" s="239">
        <f t="shared" si="7"/>
        <v>0</v>
      </c>
      <c r="AJ57" s="150"/>
      <c r="AK57" s="99"/>
      <c r="AL57" s="99"/>
      <c r="AM57" s="99"/>
      <c r="AN57" s="99"/>
      <c r="AO57" s="99"/>
      <c r="AP57" s="99"/>
    </row>
    <row r="58" spans="1:42" ht="13.15" hidden="1" customHeight="1" outlineLevel="1" x14ac:dyDescent="0.2">
      <c r="A58" s="207" t="s">
        <v>55</v>
      </c>
      <c r="B58" s="138"/>
      <c r="C58" s="296" t="s">
        <v>42</v>
      </c>
      <c r="D58" s="296" t="s">
        <v>42</v>
      </c>
      <c r="E58" s="296" t="s">
        <v>42</v>
      </c>
      <c r="F58" s="296" t="s">
        <v>42</v>
      </c>
      <c r="G58" s="296" t="s">
        <v>42</v>
      </c>
      <c r="H58" s="296" t="s">
        <v>42</v>
      </c>
      <c r="I58" s="296" t="s">
        <v>42</v>
      </c>
      <c r="J58" s="296" t="s">
        <v>42</v>
      </c>
      <c r="K58" s="296" t="s">
        <v>42</v>
      </c>
      <c r="L58" s="296" t="s">
        <v>42</v>
      </c>
      <c r="M58" s="296" t="s">
        <v>42</v>
      </c>
      <c r="N58" s="296" t="s">
        <v>42</v>
      </c>
      <c r="O58" s="296" t="s">
        <v>42</v>
      </c>
      <c r="P58" s="296" t="s">
        <v>42</v>
      </c>
      <c r="Q58" s="296" t="s">
        <v>42</v>
      </c>
      <c r="R58" s="296" t="s">
        <v>42</v>
      </c>
      <c r="S58" s="296" t="s">
        <v>42</v>
      </c>
      <c r="T58" s="296" t="s">
        <v>42</v>
      </c>
      <c r="U58" s="296" t="s">
        <v>42</v>
      </c>
      <c r="V58" s="296" t="s">
        <v>42</v>
      </c>
      <c r="W58" s="296" t="s">
        <v>42</v>
      </c>
      <c r="X58" s="296" t="s">
        <v>42</v>
      </c>
      <c r="Y58" s="296" t="s">
        <v>42</v>
      </c>
      <c r="Z58" s="296" t="s">
        <v>42</v>
      </c>
      <c r="AA58" s="296" t="s">
        <v>42</v>
      </c>
      <c r="AB58" s="296" t="s">
        <v>42</v>
      </c>
      <c r="AC58" s="296" t="s">
        <v>42</v>
      </c>
      <c r="AD58" s="296" t="s">
        <v>42</v>
      </c>
      <c r="AE58" s="296" t="s">
        <v>42</v>
      </c>
      <c r="AF58" s="296" t="s">
        <v>42</v>
      </c>
      <c r="AG58" s="296" t="s">
        <v>42</v>
      </c>
      <c r="AH58" s="290">
        <f>ROUND(AI58/Central!$M$6,2)</f>
        <v>0</v>
      </c>
      <c r="AI58" s="239">
        <f t="shared" si="7"/>
        <v>0</v>
      </c>
      <c r="AJ58" s="150"/>
      <c r="AK58" s="99"/>
      <c r="AL58" s="99"/>
      <c r="AM58" s="99"/>
      <c r="AN58" s="99"/>
      <c r="AO58" s="99"/>
      <c r="AP58" s="99"/>
    </row>
    <row r="59" spans="1:42" ht="13.15" customHeight="1" collapsed="1" x14ac:dyDescent="0.2">
      <c r="A59" s="137" t="str">
        <f>Central!C24</f>
        <v>-</v>
      </c>
      <c r="B59" s="138">
        <f>Central!M24</f>
        <v>0</v>
      </c>
      <c r="C59" s="296"/>
      <c r="D59" s="296"/>
      <c r="E59" s="296"/>
      <c r="F59" s="296"/>
      <c r="G59" s="296"/>
      <c r="H59" s="296"/>
      <c r="I59" s="296"/>
      <c r="J59" s="296"/>
      <c r="K59" s="296"/>
      <c r="L59" s="296"/>
      <c r="M59" s="296"/>
      <c r="N59" s="296"/>
      <c r="O59" s="296"/>
      <c r="P59" s="296"/>
      <c r="Q59" s="296"/>
      <c r="R59" s="296"/>
      <c r="S59" s="296"/>
      <c r="T59" s="296"/>
      <c r="U59" s="296"/>
      <c r="V59" s="296"/>
      <c r="W59" s="296"/>
      <c r="X59" s="296"/>
      <c r="Y59" s="296"/>
      <c r="Z59" s="296"/>
      <c r="AA59" s="296"/>
      <c r="AB59" s="296"/>
      <c r="AC59" s="296"/>
      <c r="AD59" s="296"/>
      <c r="AE59" s="296"/>
      <c r="AF59" s="296"/>
      <c r="AG59" s="296"/>
      <c r="AH59" s="290">
        <f>ROUND(AI59/Central!$M$6,2)</f>
        <v>0</v>
      </c>
      <c r="AI59" s="239">
        <f t="shared" si="7"/>
        <v>0</v>
      </c>
      <c r="AJ59" s="150"/>
      <c r="AK59" s="99"/>
      <c r="AL59" s="99"/>
      <c r="AM59" s="99"/>
      <c r="AN59" s="99"/>
      <c r="AO59" s="99"/>
      <c r="AP59" s="99"/>
    </row>
    <row r="60" spans="1:42" ht="13.15" hidden="1" customHeight="1" outlineLevel="1" x14ac:dyDescent="0.2">
      <c r="A60" s="207" t="s">
        <v>55</v>
      </c>
      <c r="B60" s="138"/>
      <c r="C60" s="296" t="s">
        <v>42</v>
      </c>
      <c r="D60" s="296" t="s">
        <v>42</v>
      </c>
      <c r="E60" s="296" t="s">
        <v>42</v>
      </c>
      <c r="F60" s="296" t="s">
        <v>42</v>
      </c>
      <c r="G60" s="296" t="s">
        <v>42</v>
      </c>
      <c r="H60" s="296" t="s">
        <v>42</v>
      </c>
      <c r="I60" s="296" t="s">
        <v>42</v>
      </c>
      <c r="J60" s="296" t="s">
        <v>42</v>
      </c>
      <c r="K60" s="296" t="s">
        <v>42</v>
      </c>
      <c r="L60" s="296" t="s">
        <v>42</v>
      </c>
      <c r="M60" s="296" t="s">
        <v>42</v>
      </c>
      <c r="N60" s="296" t="s">
        <v>42</v>
      </c>
      <c r="O60" s="296" t="s">
        <v>42</v>
      </c>
      <c r="P60" s="296" t="s">
        <v>42</v>
      </c>
      <c r="Q60" s="296" t="s">
        <v>42</v>
      </c>
      <c r="R60" s="296" t="s">
        <v>42</v>
      </c>
      <c r="S60" s="296" t="s">
        <v>42</v>
      </c>
      <c r="T60" s="296" t="s">
        <v>42</v>
      </c>
      <c r="U60" s="296" t="s">
        <v>42</v>
      </c>
      <c r="V60" s="296" t="s">
        <v>42</v>
      </c>
      <c r="W60" s="296" t="s">
        <v>42</v>
      </c>
      <c r="X60" s="296" t="s">
        <v>42</v>
      </c>
      <c r="Y60" s="296" t="s">
        <v>42</v>
      </c>
      <c r="Z60" s="296" t="s">
        <v>42</v>
      </c>
      <c r="AA60" s="296" t="s">
        <v>42</v>
      </c>
      <c r="AB60" s="296" t="s">
        <v>42</v>
      </c>
      <c r="AC60" s="296" t="s">
        <v>42</v>
      </c>
      <c r="AD60" s="296" t="s">
        <v>42</v>
      </c>
      <c r="AE60" s="296" t="s">
        <v>42</v>
      </c>
      <c r="AF60" s="296" t="s">
        <v>42</v>
      </c>
      <c r="AG60" s="296" t="s">
        <v>42</v>
      </c>
      <c r="AH60" s="290">
        <f>ROUND(AI60/Central!$M$6,2)</f>
        <v>0</v>
      </c>
      <c r="AI60" s="239">
        <f t="shared" si="7"/>
        <v>0</v>
      </c>
      <c r="AJ60" s="150"/>
      <c r="AK60" s="99"/>
      <c r="AL60" s="99"/>
      <c r="AM60" s="99"/>
      <c r="AN60" s="99"/>
      <c r="AO60" s="99"/>
      <c r="AP60" s="99"/>
    </row>
    <row r="61" spans="1:42" ht="13.15" customHeight="1" collapsed="1" x14ac:dyDescent="0.2">
      <c r="A61" s="137" t="str">
        <f>Central!C25</f>
        <v>-</v>
      </c>
      <c r="B61" s="138">
        <f>Central!M25</f>
        <v>0</v>
      </c>
      <c r="C61" s="296"/>
      <c r="D61" s="296"/>
      <c r="E61" s="296"/>
      <c r="F61" s="296"/>
      <c r="G61" s="296"/>
      <c r="H61" s="296"/>
      <c r="I61" s="296"/>
      <c r="J61" s="296"/>
      <c r="K61" s="296"/>
      <c r="L61" s="296"/>
      <c r="M61" s="296"/>
      <c r="N61" s="296"/>
      <c r="O61" s="296"/>
      <c r="P61" s="296"/>
      <c r="Q61" s="296"/>
      <c r="R61" s="296"/>
      <c r="S61" s="296"/>
      <c r="T61" s="296"/>
      <c r="U61" s="296"/>
      <c r="V61" s="296"/>
      <c r="W61" s="296"/>
      <c r="X61" s="296"/>
      <c r="Y61" s="296"/>
      <c r="Z61" s="296"/>
      <c r="AA61" s="296"/>
      <c r="AB61" s="296"/>
      <c r="AC61" s="296"/>
      <c r="AD61" s="296"/>
      <c r="AE61" s="296"/>
      <c r="AF61" s="296"/>
      <c r="AG61" s="296"/>
      <c r="AH61" s="290">
        <f>ROUND(AI61/Central!$M$6,2)</f>
        <v>0</v>
      </c>
      <c r="AI61" s="239">
        <f t="shared" si="7"/>
        <v>0</v>
      </c>
      <c r="AJ61" s="150"/>
      <c r="AK61" s="99"/>
      <c r="AL61" s="99"/>
      <c r="AM61" s="99"/>
      <c r="AN61" s="99"/>
      <c r="AO61" s="99"/>
      <c r="AP61" s="99"/>
    </row>
    <row r="62" spans="1:42" ht="13.15" hidden="1" customHeight="1" outlineLevel="1" x14ac:dyDescent="0.2">
      <c r="A62" s="207" t="s">
        <v>55</v>
      </c>
      <c r="B62" s="138"/>
      <c r="C62" s="296" t="s">
        <v>42</v>
      </c>
      <c r="D62" s="296" t="s">
        <v>42</v>
      </c>
      <c r="E62" s="296" t="s">
        <v>42</v>
      </c>
      <c r="F62" s="296" t="s">
        <v>42</v>
      </c>
      <c r="G62" s="296" t="s">
        <v>42</v>
      </c>
      <c r="H62" s="296" t="s">
        <v>42</v>
      </c>
      <c r="I62" s="296" t="s">
        <v>42</v>
      </c>
      <c r="J62" s="296" t="s">
        <v>42</v>
      </c>
      <c r="K62" s="296" t="s">
        <v>42</v>
      </c>
      <c r="L62" s="296" t="s">
        <v>42</v>
      </c>
      <c r="M62" s="296" t="s">
        <v>42</v>
      </c>
      <c r="N62" s="296" t="s">
        <v>42</v>
      </c>
      <c r="O62" s="296" t="s">
        <v>42</v>
      </c>
      <c r="P62" s="296" t="s">
        <v>42</v>
      </c>
      <c r="Q62" s="296" t="s">
        <v>42</v>
      </c>
      <c r="R62" s="296" t="s">
        <v>42</v>
      </c>
      <c r="S62" s="296" t="s">
        <v>42</v>
      </c>
      <c r="T62" s="296" t="s">
        <v>42</v>
      </c>
      <c r="U62" s="296" t="s">
        <v>42</v>
      </c>
      <c r="V62" s="296" t="s">
        <v>42</v>
      </c>
      <c r="W62" s="296" t="s">
        <v>42</v>
      </c>
      <c r="X62" s="296" t="s">
        <v>42</v>
      </c>
      <c r="Y62" s="296" t="s">
        <v>42</v>
      </c>
      <c r="Z62" s="296" t="s">
        <v>42</v>
      </c>
      <c r="AA62" s="296" t="s">
        <v>42</v>
      </c>
      <c r="AB62" s="296" t="s">
        <v>42</v>
      </c>
      <c r="AC62" s="296" t="s">
        <v>42</v>
      </c>
      <c r="AD62" s="296" t="s">
        <v>42</v>
      </c>
      <c r="AE62" s="296" t="s">
        <v>42</v>
      </c>
      <c r="AF62" s="296" t="s">
        <v>42</v>
      </c>
      <c r="AG62" s="296" t="s">
        <v>42</v>
      </c>
      <c r="AH62" s="290">
        <f>ROUND(AI62/Central!$M$6,2)</f>
        <v>0</v>
      </c>
      <c r="AI62" s="239">
        <f t="shared" si="7"/>
        <v>0</v>
      </c>
      <c r="AJ62" s="150"/>
      <c r="AK62" s="99"/>
      <c r="AL62" s="99"/>
      <c r="AM62" s="99"/>
      <c r="AN62" s="99"/>
      <c r="AO62" s="99"/>
      <c r="AP62" s="99"/>
    </row>
    <row r="63" spans="1:42" ht="13.15" customHeight="1" collapsed="1" x14ac:dyDescent="0.2">
      <c r="A63" s="137" t="str">
        <f>Central!C26</f>
        <v>-</v>
      </c>
      <c r="B63" s="138">
        <f>Central!M26</f>
        <v>0</v>
      </c>
      <c r="C63" s="296"/>
      <c r="D63" s="296"/>
      <c r="E63" s="296"/>
      <c r="F63" s="296"/>
      <c r="G63" s="296"/>
      <c r="H63" s="296"/>
      <c r="I63" s="296"/>
      <c r="J63" s="296"/>
      <c r="K63" s="296"/>
      <c r="L63" s="296"/>
      <c r="M63" s="296"/>
      <c r="N63" s="296"/>
      <c r="O63" s="296"/>
      <c r="P63" s="296"/>
      <c r="Q63" s="296"/>
      <c r="R63" s="296"/>
      <c r="S63" s="296"/>
      <c r="T63" s="296"/>
      <c r="U63" s="296"/>
      <c r="V63" s="296"/>
      <c r="W63" s="296"/>
      <c r="X63" s="296"/>
      <c r="Y63" s="296"/>
      <c r="Z63" s="296"/>
      <c r="AA63" s="296"/>
      <c r="AB63" s="296"/>
      <c r="AC63" s="296"/>
      <c r="AD63" s="296"/>
      <c r="AE63" s="296"/>
      <c r="AF63" s="296"/>
      <c r="AG63" s="296"/>
      <c r="AH63" s="290">
        <f>ROUND(AI63/Central!$M$6,2)</f>
        <v>0</v>
      </c>
      <c r="AI63" s="239">
        <f t="shared" si="7"/>
        <v>0</v>
      </c>
      <c r="AJ63" s="150"/>
      <c r="AK63" s="99"/>
      <c r="AL63" s="99"/>
      <c r="AM63" s="99"/>
      <c r="AN63" s="99"/>
      <c r="AO63" s="99"/>
      <c r="AP63" s="99"/>
    </row>
    <row r="64" spans="1:42" ht="13.15" hidden="1" customHeight="1" outlineLevel="1" x14ac:dyDescent="0.2">
      <c r="A64" s="207" t="s">
        <v>55</v>
      </c>
      <c r="B64" s="138"/>
      <c r="C64" s="296" t="s">
        <v>42</v>
      </c>
      <c r="D64" s="296" t="s">
        <v>42</v>
      </c>
      <c r="E64" s="296" t="s">
        <v>42</v>
      </c>
      <c r="F64" s="296" t="s">
        <v>42</v>
      </c>
      <c r="G64" s="296" t="s">
        <v>42</v>
      </c>
      <c r="H64" s="296" t="s">
        <v>42</v>
      </c>
      <c r="I64" s="296" t="s">
        <v>42</v>
      </c>
      <c r="J64" s="296" t="s">
        <v>42</v>
      </c>
      <c r="K64" s="296" t="s">
        <v>42</v>
      </c>
      <c r="L64" s="296" t="s">
        <v>42</v>
      </c>
      <c r="M64" s="296" t="s">
        <v>42</v>
      </c>
      <c r="N64" s="296" t="s">
        <v>42</v>
      </c>
      <c r="O64" s="296" t="s">
        <v>42</v>
      </c>
      <c r="P64" s="296" t="s">
        <v>42</v>
      </c>
      <c r="Q64" s="296" t="s">
        <v>42</v>
      </c>
      <c r="R64" s="296" t="s">
        <v>42</v>
      </c>
      <c r="S64" s="296" t="s">
        <v>42</v>
      </c>
      <c r="T64" s="296" t="s">
        <v>42</v>
      </c>
      <c r="U64" s="296" t="s">
        <v>42</v>
      </c>
      <c r="V64" s="296" t="s">
        <v>42</v>
      </c>
      <c r="W64" s="296" t="s">
        <v>42</v>
      </c>
      <c r="X64" s="296" t="s">
        <v>42</v>
      </c>
      <c r="Y64" s="296" t="s">
        <v>42</v>
      </c>
      <c r="Z64" s="296" t="s">
        <v>42</v>
      </c>
      <c r="AA64" s="296" t="s">
        <v>42</v>
      </c>
      <c r="AB64" s="296" t="s">
        <v>42</v>
      </c>
      <c r="AC64" s="296" t="s">
        <v>42</v>
      </c>
      <c r="AD64" s="296" t="s">
        <v>42</v>
      </c>
      <c r="AE64" s="296" t="s">
        <v>42</v>
      </c>
      <c r="AF64" s="296" t="s">
        <v>42</v>
      </c>
      <c r="AG64" s="296" t="s">
        <v>42</v>
      </c>
      <c r="AH64" s="290">
        <f>ROUND(AI64/Central!$M$6,2)</f>
        <v>0</v>
      </c>
      <c r="AI64" s="239">
        <f t="shared" si="7"/>
        <v>0</v>
      </c>
      <c r="AJ64" s="150"/>
      <c r="AK64" s="99"/>
      <c r="AL64" s="99"/>
      <c r="AM64" s="99"/>
      <c r="AN64" s="99"/>
      <c r="AO64" s="99"/>
      <c r="AP64" s="99"/>
    </row>
    <row r="65" spans="1:42" ht="13.15" customHeight="1" collapsed="1" x14ac:dyDescent="0.2">
      <c r="A65" s="137" t="str">
        <f>Central!C27</f>
        <v>-</v>
      </c>
      <c r="B65" s="138">
        <f>Central!M27</f>
        <v>0</v>
      </c>
      <c r="C65" s="296"/>
      <c r="D65" s="296"/>
      <c r="E65" s="296"/>
      <c r="F65" s="296"/>
      <c r="G65" s="296"/>
      <c r="H65" s="296"/>
      <c r="I65" s="296"/>
      <c r="J65" s="296"/>
      <c r="K65" s="296"/>
      <c r="L65" s="296"/>
      <c r="M65" s="296"/>
      <c r="N65" s="296"/>
      <c r="O65" s="296"/>
      <c r="P65" s="296"/>
      <c r="Q65" s="296"/>
      <c r="R65" s="296"/>
      <c r="S65" s="296"/>
      <c r="T65" s="296"/>
      <c r="U65" s="296"/>
      <c r="V65" s="296"/>
      <c r="W65" s="296"/>
      <c r="X65" s="296"/>
      <c r="Y65" s="296"/>
      <c r="Z65" s="296"/>
      <c r="AA65" s="296"/>
      <c r="AB65" s="296"/>
      <c r="AC65" s="296"/>
      <c r="AD65" s="296"/>
      <c r="AE65" s="296"/>
      <c r="AF65" s="296"/>
      <c r="AG65" s="296"/>
      <c r="AH65" s="290">
        <f>ROUND(AI65/Central!$M$6,2)</f>
        <v>0</v>
      </c>
      <c r="AI65" s="239">
        <f t="shared" si="7"/>
        <v>0</v>
      </c>
      <c r="AJ65" s="150"/>
      <c r="AK65" s="99"/>
      <c r="AL65" s="99"/>
      <c r="AM65" s="99"/>
      <c r="AN65" s="99"/>
      <c r="AO65" s="99"/>
      <c r="AP65" s="99"/>
    </row>
    <row r="66" spans="1:42" ht="13.15" hidden="1" customHeight="1" outlineLevel="1" x14ac:dyDescent="0.2">
      <c r="A66" s="207" t="s">
        <v>55</v>
      </c>
      <c r="B66" s="138"/>
      <c r="C66" s="296" t="s">
        <v>42</v>
      </c>
      <c r="D66" s="296" t="s">
        <v>42</v>
      </c>
      <c r="E66" s="296" t="s">
        <v>42</v>
      </c>
      <c r="F66" s="296" t="s">
        <v>42</v>
      </c>
      <c r="G66" s="296" t="s">
        <v>42</v>
      </c>
      <c r="H66" s="296" t="s">
        <v>42</v>
      </c>
      <c r="I66" s="296" t="s">
        <v>42</v>
      </c>
      <c r="J66" s="296" t="s">
        <v>42</v>
      </c>
      <c r="K66" s="296" t="s">
        <v>42</v>
      </c>
      <c r="L66" s="296" t="s">
        <v>42</v>
      </c>
      <c r="M66" s="296" t="s">
        <v>42</v>
      </c>
      <c r="N66" s="296" t="s">
        <v>42</v>
      </c>
      <c r="O66" s="296" t="s">
        <v>42</v>
      </c>
      <c r="P66" s="296" t="s">
        <v>42</v>
      </c>
      <c r="Q66" s="296" t="s">
        <v>42</v>
      </c>
      <c r="R66" s="296" t="s">
        <v>42</v>
      </c>
      <c r="S66" s="296" t="s">
        <v>42</v>
      </c>
      <c r="T66" s="296" t="s">
        <v>42</v>
      </c>
      <c r="U66" s="296" t="s">
        <v>42</v>
      </c>
      <c r="V66" s="296" t="s">
        <v>42</v>
      </c>
      <c r="W66" s="296" t="s">
        <v>42</v>
      </c>
      <c r="X66" s="296" t="s">
        <v>42</v>
      </c>
      <c r="Y66" s="296" t="s">
        <v>42</v>
      </c>
      <c r="Z66" s="296" t="s">
        <v>42</v>
      </c>
      <c r="AA66" s="296" t="s">
        <v>42</v>
      </c>
      <c r="AB66" s="296" t="s">
        <v>42</v>
      </c>
      <c r="AC66" s="296" t="s">
        <v>42</v>
      </c>
      <c r="AD66" s="296" t="s">
        <v>42</v>
      </c>
      <c r="AE66" s="296" t="s">
        <v>42</v>
      </c>
      <c r="AF66" s="296" t="s">
        <v>42</v>
      </c>
      <c r="AG66" s="296" t="s">
        <v>42</v>
      </c>
      <c r="AH66" s="290">
        <f>ROUND(AI66/Central!$M$6,2)</f>
        <v>0</v>
      </c>
      <c r="AI66" s="239">
        <f t="shared" si="7"/>
        <v>0</v>
      </c>
      <c r="AJ66" s="150"/>
      <c r="AK66" s="99"/>
      <c r="AL66" s="99"/>
      <c r="AM66" s="99"/>
      <c r="AN66" s="99"/>
      <c r="AO66" s="99"/>
      <c r="AP66" s="99"/>
    </row>
    <row r="67" spans="1:42" ht="13.15" customHeight="1" collapsed="1" x14ac:dyDescent="0.2">
      <c r="A67" s="137" t="str">
        <f>Central!C28</f>
        <v>-</v>
      </c>
      <c r="B67" s="138">
        <f>Central!M28</f>
        <v>0</v>
      </c>
      <c r="C67" s="296"/>
      <c r="D67" s="296"/>
      <c r="E67" s="296"/>
      <c r="F67" s="296"/>
      <c r="G67" s="296"/>
      <c r="H67" s="296"/>
      <c r="I67" s="296"/>
      <c r="J67" s="296"/>
      <c r="K67" s="296"/>
      <c r="L67" s="296"/>
      <c r="M67" s="296"/>
      <c r="N67" s="296"/>
      <c r="O67" s="296"/>
      <c r="P67" s="296"/>
      <c r="Q67" s="296"/>
      <c r="R67" s="296"/>
      <c r="S67" s="296"/>
      <c r="T67" s="296"/>
      <c r="U67" s="296"/>
      <c r="V67" s="296"/>
      <c r="W67" s="296"/>
      <c r="X67" s="296"/>
      <c r="Y67" s="296"/>
      <c r="Z67" s="296"/>
      <c r="AA67" s="296"/>
      <c r="AB67" s="296"/>
      <c r="AC67" s="296"/>
      <c r="AD67" s="296"/>
      <c r="AE67" s="296"/>
      <c r="AF67" s="296"/>
      <c r="AG67" s="296"/>
      <c r="AH67" s="290">
        <f>ROUND(AI67/Central!$M$6,2)</f>
        <v>0</v>
      </c>
      <c r="AI67" s="239">
        <f t="shared" si="7"/>
        <v>0</v>
      </c>
      <c r="AJ67" s="150"/>
      <c r="AK67" s="99"/>
      <c r="AL67" s="99"/>
      <c r="AM67" s="99"/>
      <c r="AN67" s="99"/>
      <c r="AO67" s="99"/>
      <c r="AP67" s="99"/>
    </row>
    <row r="68" spans="1:42" ht="13.15" hidden="1" customHeight="1" outlineLevel="1" x14ac:dyDescent="0.2">
      <c r="A68" s="207" t="s">
        <v>55</v>
      </c>
      <c r="B68" s="138"/>
      <c r="C68" s="296" t="s">
        <v>42</v>
      </c>
      <c r="D68" s="296" t="s">
        <v>42</v>
      </c>
      <c r="E68" s="296" t="s">
        <v>42</v>
      </c>
      <c r="F68" s="296" t="s">
        <v>42</v>
      </c>
      <c r="G68" s="296" t="s">
        <v>42</v>
      </c>
      <c r="H68" s="296" t="s">
        <v>42</v>
      </c>
      <c r="I68" s="296" t="s">
        <v>42</v>
      </c>
      <c r="J68" s="296" t="s">
        <v>42</v>
      </c>
      <c r="K68" s="296" t="s">
        <v>42</v>
      </c>
      <c r="L68" s="296" t="s">
        <v>42</v>
      </c>
      <c r="M68" s="296" t="s">
        <v>42</v>
      </c>
      <c r="N68" s="296" t="s">
        <v>42</v>
      </c>
      <c r="O68" s="296" t="s">
        <v>42</v>
      </c>
      <c r="P68" s="296" t="s">
        <v>42</v>
      </c>
      <c r="Q68" s="296" t="s">
        <v>42</v>
      </c>
      <c r="R68" s="296" t="s">
        <v>42</v>
      </c>
      <c r="S68" s="296" t="s">
        <v>42</v>
      </c>
      <c r="T68" s="296" t="s">
        <v>42</v>
      </c>
      <c r="U68" s="296" t="s">
        <v>42</v>
      </c>
      <c r="V68" s="296" t="s">
        <v>42</v>
      </c>
      <c r="W68" s="296" t="s">
        <v>42</v>
      </c>
      <c r="X68" s="296" t="s">
        <v>42</v>
      </c>
      <c r="Y68" s="296" t="s">
        <v>42</v>
      </c>
      <c r="Z68" s="296" t="s">
        <v>42</v>
      </c>
      <c r="AA68" s="296" t="s">
        <v>42</v>
      </c>
      <c r="AB68" s="296" t="s">
        <v>42</v>
      </c>
      <c r="AC68" s="296" t="s">
        <v>42</v>
      </c>
      <c r="AD68" s="296" t="s">
        <v>42</v>
      </c>
      <c r="AE68" s="296" t="s">
        <v>42</v>
      </c>
      <c r="AF68" s="296" t="s">
        <v>42</v>
      </c>
      <c r="AG68" s="296" t="s">
        <v>42</v>
      </c>
      <c r="AH68" s="290">
        <f>ROUND(AI68/Central!$M$6,2)</f>
        <v>0</v>
      </c>
      <c r="AI68" s="239">
        <f t="shared" si="7"/>
        <v>0</v>
      </c>
      <c r="AJ68" s="150"/>
      <c r="AK68" s="99"/>
      <c r="AL68" s="99"/>
      <c r="AM68" s="99"/>
      <c r="AN68" s="99"/>
      <c r="AO68" s="99"/>
      <c r="AP68" s="99"/>
    </row>
    <row r="69" spans="1:42" ht="13.15" customHeight="1" collapsed="1" x14ac:dyDescent="0.2">
      <c r="A69" s="137" t="str">
        <f>Central!C29</f>
        <v>-</v>
      </c>
      <c r="B69" s="138">
        <f>Central!M29</f>
        <v>0</v>
      </c>
      <c r="C69" s="296"/>
      <c r="D69" s="296"/>
      <c r="E69" s="296"/>
      <c r="F69" s="296"/>
      <c r="G69" s="296"/>
      <c r="H69" s="296"/>
      <c r="I69" s="296"/>
      <c r="J69" s="296"/>
      <c r="K69" s="296"/>
      <c r="L69" s="296"/>
      <c r="M69" s="296"/>
      <c r="N69" s="296"/>
      <c r="O69" s="296"/>
      <c r="P69" s="296"/>
      <c r="Q69" s="296"/>
      <c r="R69" s="296"/>
      <c r="S69" s="296"/>
      <c r="T69" s="296"/>
      <c r="U69" s="296"/>
      <c r="V69" s="296"/>
      <c r="W69" s="296"/>
      <c r="X69" s="296"/>
      <c r="Y69" s="296"/>
      <c r="Z69" s="296"/>
      <c r="AA69" s="296"/>
      <c r="AB69" s="296"/>
      <c r="AC69" s="296"/>
      <c r="AD69" s="296"/>
      <c r="AE69" s="296"/>
      <c r="AF69" s="296"/>
      <c r="AG69" s="296"/>
      <c r="AH69" s="290">
        <f>ROUND(AI69/Central!$M$6,2)</f>
        <v>0</v>
      </c>
      <c r="AI69" s="239">
        <f t="shared" si="7"/>
        <v>0</v>
      </c>
      <c r="AJ69" s="150"/>
      <c r="AK69" s="99"/>
      <c r="AL69" s="99"/>
      <c r="AM69" s="99"/>
      <c r="AN69" s="99"/>
      <c r="AO69" s="99"/>
      <c r="AP69" s="99"/>
    </row>
    <row r="70" spans="1:42" ht="13.15" hidden="1" customHeight="1" outlineLevel="1" x14ac:dyDescent="0.2">
      <c r="A70" s="207" t="s">
        <v>55</v>
      </c>
      <c r="B70" s="138"/>
      <c r="C70" s="296" t="s">
        <v>42</v>
      </c>
      <c r="D70" s="296" t="s">
        <v>42</v>
      </c>
      <c r="E70" s="296" t="s">
        <v>42</v>
      </c>
      <c r="F70" s="296" t="s">
        <v>42</v>
      </c>
      <c r="G70" s="296" t="s">
        <v>42</v>
      </c>
      <c r="H70" s="296" t="s">
        <v>42</v>
      </c>
      <c r="I70" s="296" t="s">
        <v>42</v>
      </c>
      <c r="J70" s="296" t="s">
        <v>42</v>
      </c>
      <c r="K70" s="296" t="s">
        <v>42</v>
      </c>
      <c r="L70" s="296" t="s">
        <v>42</v>
      </c>
      <c r="M70" s="296" t="s">
        <v>42</v>
      </c>
      <c r="N70" s="296" t="s">
        <v>42</v>
      </c>
      <c r="O70" s="296" t="s">
        <v>42</v>
      </c>
      <c r="P70" s="296" t="s">
        <v>42</v>
      </c>
      <c r="Q70" s="296" t="s">
        <v>42</v>
      </c>
      <c r="R70" s="296" t="s">
        <v>42</v>
      </c>
      <c r="S70" s="296" t="s">
        <v>42</v>
      </c>
      <c r="T70" s="296" t="s">
        <v>42</v>
      </c>
      <c r="U70" s="296" t="s">
        <v>42</v>
      </c>
      <c r="V70" s="296" t="s">
        <v>42</v>
      </c>
      <c r="W70" s="296" t="s">
        <v>42</v>
      </c>
      <c r="X70" s="296" t="s">
        <v>42</v>
      </c>
      <c r="Y70" s="296" t="s">
        <v>42</v>
      </c>
      <c r="Z70" s="296" t="s">
        <v>42</v>
      </c>
      <c r="AA70" s="296" t="s">
        <v>42</v>
      </c>
      <c r="AB70" s="296" t="s">
        <v>42</v>
      </c>
      <c r="AC70" s="296" t="s">
        <v>42</v>
      </c>
      <c r="AD70" s="296" t="s">
        <v>42</v>
      </c>
      <c r="AE70" s="296" t="s">
        <v>42</v>
      </c>
      <c r="AF70" s="296" t="s">
        <v>42</v>
      </c>
      <c r="AG70" s="296" t="s">
        <v>42</v>
      </c>
      <c r="AH70" s="290">
        <f>ROUND(AI70/Central!$M$6,2)</f>
        <v>0</v>
      </c>
      <c r="AI70" s="239">
        <f t="shared" si="7"/>
        <v>0</v>
      </c>
      <c r="AJ70" s="150"/>
      <c r="AK70" s="99"/>
      <c r="AL70" s="99"/>
      <c r="AM70" s="99"/>
      <c r="AN70" s="99"/>
      <c r="AO70" s="99"/>
      <c r="AP70" s="99"/>
    </row>
    <row r="71" spans="1:42" ht="13.15" customHeight="1" collapsed="1" x14ac:dyDescent="0.2">
      <c r="A71" s="137" t="str">
        <f>Central!C30</f>
        <v>-</v>
      </c>
      <c r="B71" s="138">
        <f>Central!M30</f>
        <v>0</v>
      </c>
      <c r="C71" s="296"/>
      <c r="D71" s="296"/>
      <c r="E71" s="296"/>
      <c r="F71" s="296"/>
      <c r="G71" s="296"/>
      <c r="H71" s="296"/>
      <c r="I71" s="296"/>
      <c r="J71" s="296"/>
      <c r="K71" s="296"/>
      <c r="L71" s="296"/>
      <c r="M71" s="296"/>
      <c r="N71" s="296"/>
      <c r="O71" s="296"/>
      <c r="P71" s="296"/>
      <c r="Q71" s="296"/>
      <c r="R71" s="296"/>
      <c r="S71" s="296"/>
      <c r="T71" s="296"/>
      <c r="U71" s="296"/>
      <c r="V71" s="296"/>
      <c r="W71" s="296"/>
      <c r="X71" s="296"/>
      <c r="Y71" s="296"/>
      <c r="Z71" s="296"/>
      <c r="AA71" s="296"/>
      <c r="AB71" s="296"/>
      <c r="AC71" s="296"/>
      <c r="AD71" s="296"/>
      <c r="AE71" s="296"/>
      <c r="AF71" s="296"/>
      <c r="AG71" s="296"/>
      <c r="AH71" s="290">
        <f>ROUND(AI71/Central!$M$6,2)</f>
        <v>0</v>
      </c>
      <c r="AI71" s="239">
        <f t="shared" si="7"/>
        <v>0</v>
      </c>
      <c r="AJ71" s="150"/>
      <c r="AK71" s="99"/>
      <c r="AL71" s="99"/>
      <c r="AM71" s="99"/>
      <c r="AN71" s="99"/>
      <c r="AO71" s="99"/>
      <c r="AP71" s="99"/>
    </row>
    <row r="72" spans="1:42" ht="13.15" hidden="1" customHeight="1" outlineLevel="1" x14ac:dyDescent="0.2">
      <c r="A72" s="207" t="s">
        <v>55</v>
      </c>
      <c r="B72" s="138"/>
      <c r="C72" s="246" t="s">
        <v>42</v>
      </c>
      <c r="D72" s="246" t="s">
        <v>42</v>
      </c>
      <c r="E72" s="246" t="s">
        <v>42</v>
      </c>
      <c r="F72" s="246" t="s">
        <v>42</v>
      </c>
      <c r="G72" s="246" t="s">
        <v>42</v>
      </c>
      <c r="H72" s="246" t="s">
        <v>42</v>
      </c>
      <c r="I72" s="246" t="s">
        <v>42</v>
      </c>
      <c r="J72" s="246" t="s">
        <v>42</v>
      </c>
      <c r="K72" s="246" t="s">
        <v>42</v>
      </c>
      <c r="L72" s="246" t="s">
        <v>42</v>
      </c>
      <c r="M72" s="246" t="s">
        <v>42</v>
      </c>
      <c r="N72" s="246" t="s">
        <v>42</v>
      </c>
      <c r="O72" s="246" t="s">
        <v>42</v>
      </c>
      <c r="P72" s="246" t="s">
        <v>42</v>
      </c>
      <c r="Q72" s="246" t="s">
        <v>42</v>
      </c>
      <c r="R72" s="246" t="s">
        <v>42</v>
      </c>
      <c r="S72" s="246" t="s">
        <v>42</v>
      </c>
      <c r="T72" s="246" t="s">
        <v>42</v>
      </c>
      <c r="U72" s="246" t="s">
        <v>42</v>
      </c>
      <c r="V72" s="246" t="s">
        <v>42</v>
      </c>
      <c r="W72" s="246" t="s">
        <v>42</v>
      </c>
      <c r="X72" s="246" t="s">
        <v>42</v>
      </c>
      <c r="Y72" s="246" t="s">
        <v>42</v>
      </c>
      <c r="Z72" s="246" t="s">
        <v>42</v>
      </c>
      <c r="AA72" s="246" t="s">
        <v>42</v>
      </c>
      <c r="AB72" s="246" t="s">
        <v>42</v>
      </c>
      <c r="AC72" s="246" t="s">
        <v>42</v>
      </c>
      <c r="AD72" s="246" t="s">
        <v>42</v>
      </c>
      <c r="AE72" s="246" t="s">
        <v>42</v>
      </c>
      <c r="AF72" s="246" t="s">
        <v>42</v>
      </c>
      <c r="AG72" s="246" t="s">
        <v>42</v>
      </c>
      <c r="AH72" s="290">
        <f>ROUND(AI72/Central!$M$6,2)</f>
        <v>0</v>
      </c>
      <c r="AI72" s="222"/>
      <c r="AJ72" s="150"/>
      <c r="AK72" s="99"/>
      <c r="AL72" s="99"/>
      <c r="AM72" s="99"/>
      <c r="AN72" s="99"/>
      <c r="AO72" s="99"/>
      <c r="AP72" s="99"/>
    </row>
    <row r="73" spans="1:42" ht="13.15" customHeight="1" collapsed="1" x14ac:dyDescent="0.2">
      <c r="A73" s="144"/>
      <c r="B73" s="205"/>
      <c r="C73" s="247"/>
      <c r="D73" s="247"/>
      <c r="E73" s="247"/>
      <c r="F73" s="247"/>
      <c r="G73" s="247"/>
      <c r="H73" s="247"/>
      <c r="I73" s="247"/>
      <c r="J73" s="247"/>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90"/>
      <c r="AI73" s="230"/>
      <c r="AJ73" s="102"/>
      <c r="AK73" s="99"/>
      <c r="AL73" s="99"/>
      <c r="AM73" s="99"/>
      <c r="AN73" s="99"/>
      <c r="AO73" s="99"/>
      <c r="AP73" s="99"/>
    </row>
    <row r="74" spans="1:42" s="120" customFormat="1" ht="16.5" customHeight="1" x14ac:dyDescent="0.2">
      <c r="A74" s="312" t="str">
        <f>Central!E12</f>
        <v xml:space="preserve">Horizon Europe Project: - Nr: </v>
      </c>
      <c r="B74" s="313"/>
      <c r="C74" s="284">
        <f t="shared" ref="C74:AG74" si="8">SUM(C75:C103)</f>
        <v>0</v>
      </c>
      <c r="D74" s="284">
        <f t="shared" si="8"/>
        <v>0</v>
      </c>
      <c r="E74" s="284">
        <f t="shared" si="8"/>
        <v>0</v>
      </c>
      <c r="F74" s="284">
        <f t="shared" si="8"/>
        <v>0</v>
      </c>
      <c r="G74" s="284">
        <f t="shared" si="8"/>
        <v>0</v>
      </c>
      <c r="H74" s="284">
        <f t="shared" si="8"/>
        <v>0</v>
      </c>
      <c r="I74" s="284">
        <f t="shared" si="8"/>
        <v>0</v>
      </c>
      <c r="J74" s="284">
        <f t="shared" si="8"/>
        <v>0</v>
      </c>
      <c r="K74" s="284">
        <f t="shared" si="8"/>
        <v>0</v>
      </c>
      <c r="L74" s="284">
        <f t="shared" si="8"/>
        <v>0</v>
      </c>
      <c r="M74" s="284">
        <f t="shared" si="8"/>
        <v>0</v>
      </c>
      <c r="N74" s="284">
        <f t="shared" si="8"/>
        <v>0</v>
      </c>
      <c r="O74" s="284">
        <f t="shared" si="8"/>
        <v>0</v>
      </c>
      <c r="P74" s="284">
        <f t="shared" si="8"/>
        <v>0</v>
      </c>
      <c r="Q74" s="284">
        <f t="shared" si="8"/>
        <v>0</v>
      </c>
      <c r="R74" s="284">
        <f t="shared" si="8"/>
        <v>0</v>
      </c>
      <c r="S74" s="284">
        <f t="shared" si="8"/>
        <v>0</v>
      </c>
      <c r="T74" s="284">
        <f t="shared" si="8"/>
        <v>0</v>
      </c>
      <c r="U74" s="284">
        <f t="shared" si="8"/>
        <v>0</v>
      </c>
      <c r="V74" s="284">
        <f t="shared" si="8"/>
        <v>0</v>
      </c>
      <c r="W74" s="284">
        <f t="shared" si="8"/>
        <v>0</v>
      </c>
      <c r="X74" s="284">
        <f t="shared" si="8"/>
        <v>0</v>
      </c>
      <c r="Y74" s="284">
        <f t="shared" si="8"/>
        <v>0</v>
      </c>
      <c r="Z74" s="284">
        <f t="shared" si="8"/>
        <v>0</v>
      </c>
      <c r="AA74" s="284">
        <f t="shared" si="8"/>
        <v>0</v>
      </c>
      <c r="AB74" s="284">
        <f t="shared" si="8"/>
        <v>0</v>
      </c>
      <c r="AC74" s="284">
        <f t="shared" si="8"/>
        <v>0</v>
      </c>
      <c r="AD74" s="284">
        <f t="shared" si="8"/>
        <v>0</v>
      </c>
      <c r="AE74" s="284">
        <f t="shared" si="8"/>
        <v>0</v>
      </c>
      <c r="AF74" s="284">
        <f t="shared" si="8"/>
        <v>0</v>
      </c>
      <c r="AG74" s="285">
        <f t="shared" si="8"/>
        <v>0</v>
      </c>
      <c r="AH74" s="290">
        <f>SUM(AH75:AH103)</f>
        <v>0</v>
      </c>
      <c r="AI74" s="242"/>
      <c r="AJ74" s="149"/>
    </row>
    <row r="75" spans="1:42" ht="13.15" customHeight="1" x14ac:dyDescent="0.2">
      <c r="A75" s="136" t="str">
        <f>Central!E16</f>
        <v>-</v>
      </c>
      <c r="B75" s="206">
        <f>Central!Q16</f>
        <v>0</v>
      </c>
      <c r="C75" s="296"/>
      <c r="D75" s="296"/>
      <c r="E75" s="296"/>
      <c r="F75" s="296"/>
      <c r="G75" s="296"/>
      <c r="H75" s="296"/>
      <c r="I75" s="296"/>
      <c r="J75" s="296"/>
      <c r="K75" s="296"/>
      <c r="L75" s="296"/>
      <c r="M75" s="296"/>
      <c r="N75" s="296"/>
      <c r="O75" s="296"/>
      <c r="P75" s="296"/>
      <c r="Q75" s="296"/>
      <c r="R75" s="296"/>
      <c r="S75" s="296"/>
      <c r="T75" s="296"/>
      <c r="U75" s="296"/>
      <c r="V75" s="296"/>
      <c r="W75" s="296"/>
      <c r="X75" s="296"/>
      <c r="Y75" s="296"/>
      <c r="Z75" s="296"/>
      <c r="AA75" s="296"/>
      <c r="AB75" s="296"/>
      <c r="AC75" s="296"/>
      <c r="AD75" s="296"/>
      <c r="AE75" s="296"/>
      <c r="AF75" s="296"/>
      <c r="AG75" s="296"/>
      <c r="AH75" s="290">
        <f>ROUND(AI75/Central!$M$6,2)</f>
        <v>0</v>
      </c>
      <c r="AI75" s="239">
        <f t="shared" ref="AI75:AI103" si="9">SUM(C75:AG75)</f>
        <v>0</v>
      </c>
      <c r="AJ75" s="150"/>
      <c r="AK75" s="99"/>
      <c r="AL75" s="99"/>
      <c r="AM75" s="99"/>
      <c r="AN75" s="99"/>
      <c r="AO75" s="99"/>
      <c r="AP75" s="99"/>
    </row>
    <row r="76" spans="1:42" ht="13.15" hidden="1" customHeight="1" outlineLevel="1" x14ac:dyDescent="0.2">
      <c r="A76" s="207" t="s">
        <v>55</v>
      </c>
      <c r="B76" s="138"/>
      <c r="C76" s="296"/>
      <c r="D76" s="296"/>
      <c r="E76" s="296"/>
      <c r="F76" s="296"/>
      <c r="G76" s="296"/>
      <c r="H76" s="296"/>
      <c r="I76" s="296"/>
      <c r="J76" s="296"/>
      <c r="K76" s="296"/>
      <c r="L76" s="296"/>
      <c r="M76" s="296"/>
      <c r="N76" s="296"/>
      <c r="O76" s="296"/>
      <c r="P76" s="296"/>
      <c r="Q76" s="296"/>
      <c r="R76" s="296"/>
      <c r="S76" s="296"/>
      <c r="T76" s="296"/>
      <c r="U76" s="296"/>
      <c r="V76" s="296"/>
      <c r="W76" s="296"/>
      <c r="X76" s="296"/>
      <c r="Y76" s="296"/>
      <c r="Z76" s="296"/>
      <c r="AA76" s="296"/>
      <c r="AB76" s="296"/>
      <c r="AC76" s="296"/>
      <c r="AD76" s="296"/>
      <c r="AE76" s="296"/>
      <c r="AF76" s="296"/>
      <c r="AG76" s="296" t="s">
        <v>42</v>
      </c>
      <c r="AH76" s="290">
        <f>ROUND(AI76/Central!$M$6,2)</f>
        <v>0</v>
      </c>
      <c r="AI76" s="239">
        <f t="shared" si="9"/>
        <v>0</v>
      </c>
      <c r="AJ76" s="150"/>
      <c r="AK76" s="99"/>
      <c r="AL76" s="99"/>
      <c r="AM76" s="99"/>
      <c r="AN76" s="99"/>
      <c r="AO76" s="99"/>
      <c r="AP76" s="99"/>
    </row>
    <row r="77" spans="1:42" ht="13.15" customHeight="1" collapsed="1" x14ac:dyDescent="0.2">
      <c r="A77" s="136" t="str">
        <f>Central!E17</f>
        <v>-</v>
      </c>
      <c r="B77" s="206">
        <f>Central!Q17</f>
        <v>0</v>
      </c>
      <c r="C77" s="296"/>
      <c r="D77" s="296"/>
      <c r="E77" s="296"/>
      <c r="F77" s="296"/>
      <c r="G77" s="296"/>
      <c r="H77" s="296"/>
      <c r="I77" s="296"/>
      <c r="J77" s="296"/>
      <c r="K77" s="296"/>
      <c r="L77" s="296"/>
      <c r="M77" s="296"/>
      <c r="N77" s="296"/>
      <c r="O77" s="296"/>
      <c r="P77" s="296"/>
      <c r="Q77" s="296"/>
      <c r="R77" s="296"/>
      <c r="S77" s="296"/>
      <c r="T77" s="296"/>
      <c r="U77" s="296"/>
      <c r="V77" s="296"/>
      <c r="W77" s="296"/>
      <c r="X77" s="296"/>
      <c r="Y77" s="296"/>
      <c r="Z77" s="296"/>
      <c r="AA77" s="296"/>
      <c r="AB77" s="296"/>
      <c r="AC77" s="296"/>
      <c r="AD77" s="296"/>
      <c r="AE77" s="296"/>
      <c r="AF77" s="296"/>
      <c r="AG77" s="296"/>
      <c r="AH77" s="290">
        <f>ROUND(AI77/Central!$M$6,2)</f>
        <v>0</v>
      </c>
      <c r="AI77" s="239">
        <f t="shared" si="9"/>
        <v>0</v>
      </c>
      <c r="AJ77" s="150"/>
      <c r="AK77" s="99"/>
      <c r="AL77" s="99"/>
      <c r="AM77" s="99"/>
      <c r="AN77" s="99"/>
      <c r="AO77" s="99"/>
      <c r="AP77" s="99"/>
    </row>
    <row r="78" spans="1:42" ht="13.15" hidden="1" customHeight="1" outlineLevel="1" x14ac:dyDescent="0.2">
      <c r="A78" s="207" t="s">
        <v>55</v>
      </c>
      <c r="B78" s="138"/>
      <c r="C78" s="296"/>
      <c r="D78" s="296"/>
      <c r="E78" s="296"/>
      <c r="F78" s="296"/>
      <c r="G78" s="296"/>
      <c r="H78" s="296"/>
      <c r="I78" s="296"/>
      <c r="J78" s="296"/>
      <c r="K78" s="296"/>
      <c r="L78" s="296"/>
      <c r="M78" s="296"/>
      <c r="N78" s="296"/>
      <c r="O78" s="296"/>
      <c r="P78" s="296"/>
      <c r="Q78" s="296"/>
      <c r="R78" s="296"/>
      <c r="S78" s="296"/>
      <c r="T78" s="296"/>
      <c r="U78" s="296"/>
      <c r="V78" s="296"/>
      <c r="W78" s="296"/>
      <c r="X78" s="296"/>
      <c r="Y78" s="296"/>
      <c r="Z78" s="296"/>
      <c r="AA78" s="296"/>
      <c r="AB78" s="296"/>
      <c r="AC78" s="296"/>
      <c r="AD78" s="296"/>
      <c r="AE78" s="296"/>
      <c r="AF78" s="296"/>
      <c r="AG78" s="296" t="s">
        <v>42</v>
      </c>
      <c r="AH78" s="290">
        <f>ROUND(AI78/Central!$M$6,2)</f>
        <v>0</v>
      </c>
      <c r="AI78" s="239">
        <f t="shared" si="9"/>
        <v>0</v>
      </c>
      <c r="AJ78" s="150"/>
      <c r="AK78" s="99"/>
      <c r="AL78" s="99"/>
      <c r="AM78" s="99"/>
      <c r="AN78" s="99"/>
      <c r="AO78" s="99"/>
      <c r="AP78" s="99"/>
    </row>
    <row r="79" spans="1:42" ht="13.15" customHeight="1" collapsed="1" x14ac:dyDescent="0.2">
      <c r="A79" s="136" t="str">
        <f>Central!E18</f>
        <v>-</v>
      </c>
      <c r="B79" s="206">
        <f>Central!Q18</f>
        <v>0</v>
      </c>
      <c r="C79" s="296"/>
      <c r="D79" s="296"/>
      <c r="E79" s="296"/>
      <c r="F79" s="296"/>
      <c r="G79" s="296"/>
      <c r="H79" s="296"/>
      <c r="I79" s="296"/>
      <c r="J79" s="296"/>
      <c r="K79" s="296"/>
      <c r="L79" s="296"/>
      <c r="M79" s="296"/>
      <c r="N79" s="296"/>
      <c r="O79" s="296"/>
      <c r="P79" s="296"/>
      <c r="Q79" s="296"/>
      <c r="R79" s="296"/>
      <c r="S79" s="296"/>
      <c r="T79" s="296"/>
      <c r="U79" s="296"/>
      <c r="V79" s="296"/>
      <c r="W79" s="296"/>
      <c r="X79" s="296"/>
      <c r="Y79" s="296"/>
      <c r="Z79" s="296"/>
      <c r="AA79" s="296"/>
      <c r="AB79" s="296"/>
      <c r="AC79" s="296"/>
      <c r="AD79" s="296"/>
      <c r="AE79" s="296"/>
      <c r="AF79" s="296"/>
      <c r="AG79" s="296"/>
      <c r="AH79" s="290">
        <f>ROUND(AI79/Central!$M$6,2)</f>
        <v>0</v>
      </c>
      <c r="AI79" s="239">
        <f t="shared" si="9"/>
        <v>0</v>
      </c>
      <c r="AJ79" s="150"/>
      <c r="AK79" s="99"/>
      <c r="AL79" s="99"/>
      <c r="AM79" s="99"/>
      <c r="AN79" s="99"/>
      <c r="AO79" s="99"/>
      <c r="AP79" s="99"/>
    </row>
    <row r="80" spans="1:42" ht="13.15" hidden="1" customHeight="1" outlineLevel="1" x14ac:dyDescent="0.2">
      <c r="A80" s="207" t="s">
        <v>55</v>
      </c>
      <c r="B80" s="138"/>
      <c r="C80" s="296"/>
      <c r="D80" s="296"/>
      <c r="E80" s="296"/>
      <c r="F80" s="296"/>
      <c r="G80" s="296"/>
      <c r="H80" s="296"/>
      <c r="I80" s="296"/>
      <c r="J80" s="296"/>
      <c r="K80" s="296"/>
      <c r="L80" s="296"/>
      <c r="M80" s="296"/>
      <c r="N80" s="296"/>
      <c r="O80" s="296"/>
      <c r="P80" s="296"/>
      <c r="Q80" s="296"/>
      <c r="R80" s="296"/>
      <c r="S80" s="296"/>
      <c r="T80" s="296"/>
      <c r="U80" s="296"/>
      <c r="V80" s="296"/>
      <c r="W80" s="296"/>
      <c r="X80" s="296"/>
      <c r="Y80" s="296"/>
      <c r="Z80" s="296"/>
      <c r="AA80" s="296"/>
      <c r="AB80" s="296"/>
      <c r="AC80" s="296"/>
      <c r="AD80" s="296"/>
      <c r="AE80" s="296"/>
      <c r="AF80" s="296"/>
      <c r="AG80" s="296" t="s">
        <v>42</v>
      </c>
      <c r="AH80" s="290">
        <f>ROUND(AI80/Central!$M$6,2)</f>
        <v>0</v>
      </c>
      <c r="AI80" s="239">
        <f t="shared" si="9"/>
        <v>0</v>
      </c>
      <c r="AJ80" s="150"/>
      <c r="AK80" s="99"/>
      <c r="AL80" s="99"/>
      <c r="AM80" s="99"/>
      <c r="AN80" s="99"/>
      <c r="AO80" s="99"/>
      <c r="AP80" s="99"/>
    </row>
    <row r="81" spans="1:42" ht="13.15" customHeight="1" collapsed="1" x14ac:dyDescent="0.2">
      <c r="A81" s="136" t="str">
        <f>Central!E19</f>
        <v>-</v>
      </c>
      <c r="B81" s="206">
        <f>Central!Q19</f>
        <v>0</v>
      </c>
      <c r="C81" s="296"/>
      <c r="D81" s="296"/>
      <c r="E81" s="296"/>
      <c r="F81" s="296"/>
      <c r="G81" s="296"/>
      <c r="H81" s="296"/>
      <c r="I81" s="296"/>
      <c r="J81" s="296"/>
      <c r="K81" s="296"/>
      <c r="L81" s="296"/>
      <c r="M81" s="296"/>
      <c r="N81" s="296"/>
      <c r="O81" s="296"/>
      <c r="P81" s="296"/>
      <c r="Q81" s="296"/>
      <c r="R81" s="296"/>
      <c r="S81" s="296"/>
      <c r="T81" s="296"/>
      <c r="U81" s="296"/>
      <c r="V81" s="296"/>
      <c r="W81" s="296"/>
      <c r="X81" s="296"/>
      <c r="Y81" s="296"/>
      <c r="Z81" s="296"/>
      <c r="AA81" s="296"/>
      <c r="AB81" s="296"/>
      <c r="AC81" s="296"/>
      <c r="AD81" s="296"/>
      <c r="AE81" s="296"/>
      <c r="AF81" s="296"/>
      <c r="AG81" s="296"/>
      <c r="AH81" s="290">
        <f>ROUND(AI81/Central!$M$6,2)</f>
        <v>0</v>
      </c>
      <c r="AI81" s="239">
        <f t="shared" si="9"/>
        <v>0</v>
      </c>
      <c r="AJ81" s="150"/>
      <c r="AK81" s="99"/>
      <c r="AL81" s="99"/>
      <c r="AM81" s="99"/>
      <c r="AN81" s="99"/>
      <c r="AO81" s="99"/>
      <c r="AP81" s="99"/>
    </row>
    <row r="82" spans="1:42" ht="13.15" hidden="1" customHeight="1" outlineLevel="1" x14ac:dyDescent="0.2">
      <c r="A82" s="207" t="s">
        <v>55</v>
      </c>
      <c r="B82" s="138"/>
      <c r="C82" s="296"/>
      <c r="D82" s="296"/>
      <c r="E82" s="296"/>
      <c r="F82" s="296"/>
      <c r="G82" s="296"/>
      <c r="H82" s="296"/>
      <c r="I82" s="296"/>
      <c r="J82" s="296"/>
      <c r="K82" s="296"/>
      <c r="L82" s="296"/>
      <c r="M82" s="296"/>
      <c r="N82" s="296"/>
      <c r="O82" s="296"/>
      <c r="P82" s="296"/>
      <c r="Q82" s="296"/>
      <c r="R82" s="296"/>
      <c r="S82" s="296"/>
      <c r="T82" s="296"/>
      <c r="U82" s="296"/>
      <c r="V82" s="296"/>
      <c r="W82" s="296"/>
      <c r="X82" s="296"/>
      <c r="Y82" s="296"/>
      <c r="Z82" s="296"/>
      <c r="AA82" s="296"/>
      <c r="AB82" s="296"/>
      <c r="AC82" s="296"/>
      <c r="AD82" s="296"/>
      <c r="AE82" s="296"/>
      <c r="AF82" s="296"/>
      <c r="AG82" s="296" t="s">
        <v>42</v>
      </c>
      <c r="AH82" s="290">
        <f>ROUND(AI82/Central!$M$6,2)</f>
        <v>0</v>
      </c>
      <c r="AI82" s="239">
        <f t="shared" si="9"/>
        <v>0</v>
      </c>
      <c r="AJ82" s="150"/>
      <c r="AK82" s="99"/>
      <c r="AL82" s="99"/>
      <c r="AM82" s="99"/>
      <c r="AN82" s="99"/>
      <c r="AO82" s="99"/>
      <c r="AP82" s="99"/>
    </row>
    <row r="83" spans="1:42" ht="13.15" customHeight="1" collapsed="1" x14ac:dyDescent="0.2">
      <c r="A83" s="136" t="str">
        <f>Central!E20</f>
        <v>-</v>
      </c>
      <c r="B83" s="206">
        <f>Central!Q20</f>
        <v>0</v>
      </c>
      <c r="C83" s="296"/>
      <c r="D83" s="296"/>
      <c r="E83" s="296"/>
      <c r="F83" s="296"/>
      <c r="G83" s="296"/>
      <c r="H83" s="296"/>
      <c r="I83" s="296"/>
      <c r="J83" s="296"/>
      <c r="K83" s="296"/>
      <c r="L83" s="296"/>
      <c r="M83" s="296"/>
      <c r="N83" s="296"/>
      <c r="O83" s="296"/>
      <c r="P83" s="296"/>
      <c r="Q83" s="296"/>
      <c r="R83" s="296"/>
      <c r="S83" s="296"/>
      <c r="T83" s="296"/>
      <c r="U83" s="296"/>
      <c r="V83" s="296"/>
      <c r="W83" s="296"/>
      <c r="X83" s="296"/>
      <c r="Y83" s="296"/>
      <c r="Z83" s="296"/>
      <c r="AA83" s="296"/>
      <c r="AB83" s="296"/>
      <c r="AC83" s="296"/>
      <c r="AD83" s="296"/>
      <c r="AE83" s="296"/>
      <c r="AF83" s="296"/>
      <c r="AG83" s="296"/>
      <c r="AH83" s="290">
        <f>ROUND(AI83/Central!$M$6,2)</f>
        <v>0</v>
      </c>
      <c r="AI83" s="239">
        <f t="shared" si="9"/>
        <v>0</v>
      </c>
      <c r="AJ83" s="150"/>
      <c r="AK83" s="99"/>
      <c r="AL83" s="99"/>
      <c r="AM83" s="99"/>
      <c r="AN83" s="99"/>
      <c r="AO83" s="99"/>
      <c r="AP83" s="99"/>
    </row>
    <row r="84" spans="1:42" ht="13.15" hidden="1" customHeight="1" outlineLevel="1" x14ac:dyDescent="0.2">
      <c r="A84" s="207" t="s">
        <v>55</v>
      </c>
      <c r="B84" s="138"/>
      <c r="C84" s="296"/>
      <c r="D84" s="296"/>
      <c r="E84" s="296"/>
      <c r="F84" s="296"/>
      <c r="G84" s="296"/>
      <c r="H84" s="296"/>
      <c r="I84" s="296"/>
      <c r="J84" s="296"/>
      <c r="K84" s="296"/>
      <c r="L84" s="296"/>
      <c r="M84" s="296"/>
      <c r="N84" s="296"/>
      <c r="O84" s="296"/>
      <c r="P84" s="296"/>
      <c r="Q84" s="296"/>
      <c r="R84" s="296"/>
      <c r="S84" s="296"/>
      <c r="T84" s="296"/>
      <c r="U84" s="296"/>
      <c r="V84" s="296"/>
      <c r="W84" s="296"/>
      <c r="X84" s="296"/>
      <c r="Y84" s="296"/>
      <c r="Z84" s="296"/>
      <c r="AA84" s="296"/>
      <c r="AB84" s="296"/>
      <c r="AC84" s="296"/>
      <c r="AD84" s="296"/>
      <c r="AE84" s="296"/>
      <c r="AF84" s="296"/>
      <c r="AG84" s="296" t="s">
        <v>42</v>
      </c>
      <c r="AH84" s="290">
        <f>ROUND(AI84/Central!$M$6,2)</f>
        <v>0</v>
      </c>
      <c r="AI84" s="239">
        <f t="shared" si="9"/>
        <v>0</v>
      </c>
      <c r="AJ84" s="150"/>
      <c r="AK84" s="99"/>
      <c r="AL84" s="99"/>
      <c r="AM84" s="99"/>
      <c r="AN84" s="99"/>
      <c r="AO84" s="99"/>
      <c r="AP84" s="99"/>
    </row>
    <row r="85" spans="1:42" ht="13.15" customHeight="1" collapsed="1" x14ac:dyDescent="0.2">
      <c r="A85" s="136" t="str">
        <f>Central!E21</f>
        <v>-</v>
      </c>
      <c r="B85" s="206">
        <f>Central!Q21</f>
        <v>0</v>
      </c>
      <c r="C85" s="296"/>
      <c r="D85" s="296"/>
      <c r="E85" s="296"/>
      <c r="F85" s="296"/>
      <c r="G85" s="296"/>
      <c r="H85" s="296"/>
      <c r="I85" s="296"/>
      <c r="J85" s="296"/>
      <c r="K85" s="296"/>
      <c r="L85" s="296"/>
      <c r="M85" s="296"/>
      <c r="N85" s="296"/>
      <c r="O85" s="296"/>
      <c r="P85" s="296"/>
      <c r="Q85" s="296"/>
      <c r="R85" s="296"/>
      <c r="S85" s="296"/>
      <c r="T85" s="296"/>
      <c r="U85" s="296"/>
      <c r="V85" s="296"/>
      <c r="W85" s="296"/>
      <c r="X85" s="296"/>
      <c r="Y85" s="296"/>
      <c r="Z85" s="296"/>
      <c r="AA85" s="296"/>
      <c r="AB85" s="296"/>
      <c r="AC85" s="296"/>
      <c r="AD85" s="296"/>
      <c r="AE85" s="296"/>
      <c r="AF85" s="296"/>
      <c r="AG85" s="296"/>
      <c r="AH85" s="290">
        <f>ROUND(AI85/Central!$M$6,2)</f>
        <v>0</v>
      </c>
      <c r="AI85" s="239">
        <f t="shared" si="9"/>
        <v>0</v>
      </c>
      <c r="AJ85" s="150"/>
      <c r="AK85" s="99"/>
      <c r="AL85" s="99"/>
      <c r="AM85" s="99"/>
      <c r="AN85" s="99"/>
      <c r="AO85" s="99"/>
      <c r="AP85" s="99"/>
    </row>
    <row r="86" spans="1:42" ht="13.15" hidden="1" customHeight="1" outlineLevel="1" x14ac:dyDescent="0.2">
      <c r="A86" s="207" t="s">
        <v>55</v>
      </c>
      <c r="B86" s="138"/>
      <c r="C86" s="296"/>
      <c r="D86" s="296"/>
      <c r="E86" s="296"/>
      <c r="F86" s="296"/>
      <c r="G86" s="296"/>
      <c r="H86" s="296"/>
      <c r="I86" s="296"/>
      <c r="J86" s="296"/>
      <c r="K86" s="296"/>
      <c r="L86" s="296"/>
      <c r="M86" s="296"/>
      <c r="N86" s="296"/>
      <c r="O86" s="296"/>
      <c r="P86" s="296"/>
      <c r="Q86" s="296"/>
      <c r="R86" s="296"/>
      <c r="S86" s="296"/>
      <c r="T86" s="296"/>
      <c r="U86" s="296"/>
      <c r="V86" s="296"/>
      <c r="W86" s="296"/>
      <c r="X86" s="296"/>
      <c r="Y86" s="296"/>
      <c r="Z86" s="296"/>
      <c r="AA86" s="296"/>
      <c r="AB86" s="296"/>
      <c r="AC86" s="296"/>
      <c r="AD86" s="296"/>
      <c r="AE86" s="296"/>
      <c r="AF86" s="296"/>
      <c r="AG86" s="296" t="s">
        <v>42</v>
      </c>
      <c r="AH86" s="290">
        <f>ROUND(AI86/Central!$M$6,2)</f>
        <v>0</v>
      </c>
      <c r="AI86" s="239">
        <f t="shared" si="9"/>
        <v>0</v>
      </c>
      <c r="AJ86" s="150"/>
      <c r="AK86" s="99"/>
      <c r="AL86" s="99"/>
      <c r="AM86" s="99"/>
      <c r="AN86" s="99"/>
      <c r="AO86" s="99"/>
      <c r="AP86" s="99"/>
    </row>
    <row r="87" spans="1:42" ht="13.15" customHeight="1" collapsed="1" x14ac:dyDescent="0.2">
      <c r="A87" s="136" t="str">
        <f>Central!E22</f>
        <v>-</v>
      </c>
      <c r="B87" s="206">
        <f>Central!Q22</f>
        <v>0</v>
      </c>
      <c r="C87" s="296"/>
      <c r="D87" s="296"/>
      <c r="E87" s="296"/>
      <c r="F87" s="296"/>
      <c r="G87" s="296"/>
      <c r="H87" s="296"/>
      <c r="I87" s="296"/>
      <c r="J87" s="296"/>
      <c r="K87" s="296"/>
      <c r="L87" s="296"/>
      <c r="M87" s="296"/>
      <c r="N87" s="296"/>
      <c r="O87" s="296"/>
      <c r="P87" s="296"/>
      <c r="Q87" s="296"/>
      <c r="R87" s="296"/>
      <c r="S87" s="296"/>
      <c r="T87" s="296"/>
      <c r="U87" s="296"/>
      <c r="V87" s="296"/>
      <c r="W87" s="296"/>
      <c r="X87" s="296"/>
      <c r="Y87" s="296"/>
      <c r="Z87" s="296"/>
      <c r="AA87" s="296"/>
      <c r="AB87" s="296"/>
      <c r="AC87" s="296"/>
      <c r="AD87" s="296"/>
      <c r="AE87" s="296"/>
      <c r="AF87" s="296"/>
      <c r="AG87" s="296"/>
      <c r="AH87" s="290">
        <f>ROUND(AI87/Central!$M$6,2)</f>
        <v>0</v>
      </c>
      <c r="AI87" s="239">
        <f t="shared" si="9"/>
        <v>0</v>
      </c>
      <c r="AJ87" s="150"/>
      <c r="AK87" s="99"/>
      <c r="AL87" s="99"/>
      <c r="AM87" s="99"/>
      <c r="AN87" s="99"/>
      <c r="AO87" s="99"/>
      <c r="AP87" s="99"/>
    </row>
    <row r="88" spans="1:42" ht="13.15" hidden="1" customHeight="1" outlineLevel="1" x14ac:dyDescent="0.2">
      <c r="A88" s="207" t="s">
        <v>55</v>
      </c>
      <c r="B88" s="138"/>
      <c r="C88" s="296"/>
      <c r="D88" s="296"/>
      <c r="E88" s="296"/>
      <c r="F88" s="296"/>
      <c r="G88" s="296"/>
      <c r="H88" s="296"/>
      <c r="I88" s="296"/>
      <c r="J88" s="296"/>
      <c r="K88" s="296"/>
      <c r="L88" s="296"/>
      <c r="M88" s="296"/>
      <c r="N88" s="296"/>
      <c r="O88" s="296"/>
      <c r="P88" s="296"/>
      <c r="Q88" s="296"/>
      <c r="R88" s="296"/>
      <c r="S88" s="296"/>
      <c r="T88" s="296"/>
      <c r="U88" s="296"/>
      <c r="V88" s="296"/>
      <c r="W88" s="296"/>
      <c r="X88" s="296"/>
      <c r="Y88" s="296"/>
      <c r="Z88" s="296"/>
      <c r="AA88" s="296"/>
      <c r="AB88" s="296"/>
      <c r="AC88" s="296"/>
      <c r="AD88" s="296"/>
      <c r="AE88" s="296"/>
      <c r="AF88" s="296"/>
      <c r="AG88" s="296" t="s">
        <v>42</v>
      </c>
      <c r="AH88" s="290">
        <f>ROUND(AI88/Central!$M$6,2)</f>
        <v>0</v>
      </c>
      <c r="AI88" s="239">
        <f t="shared" si="9"/>
        <v>0</v>
      </c>
      <c r="AJ88" s="150"/>
      <c r="AK88" s="99"/>
      <c r="AL88" s="99"/>
      <c r="AM88" s="99"/>
      <c r="AN88" s="99"/>
      <c r="AO88" s="99"/>
      <c r="AP88" s="99"/>
    </row>
    <row r="89" spans="1:42" ht="13.15" customHeight="1" collapsed="1" x14ac:dyDescent="0.2">
      <c r="A89" s="136" t="str">
        <f>Central!E23</f>
        <v>-</v>
      </c>
      <c r="B89" s="206">
        <f>Central!Q23</f>
        <v>0</v>
      </c>
      <c r="C89" s="296"/>
      <c r="D89" s="296"/>
      <c r="E89" s="296"/>
      <c r="F89" s="296"/>
      <c r="G89" s="296"/>
      <c r="H89" s="296"/>
      <c r="I89" s="296"/>
      <c r="J89" s="296"/>
      <c r="K89" s="296"/>
      <c r="L89" s="296"/>
      <c r="M89" s="296"/>
      <c r="N89" s="296"/>
      <c r="O89" s="296"/>
      <c r="P89" s="296"/>
      <c r="Q89" s="296"/>
      <c r="R89" s="296"/>
      <c r="S89" s="296"/>
      <c r="T89" s="296"/>
      <c r="U89" s="296"/>
      <c r="V89" s="296"/>
      <c r="W89" s="296"/>
      <c r="X89" s="296"/>
      <c r="Y89" s="296"/>
      <c r="Z89" s="296"/>
      <c r="AA89" s="296"/>
      <c r="AB89" s="296"/>
      <c r="AC89" s="296"/>
      <c r="AD89" s="296"/>
      <c r="AE89" s="296"/>
      <c r="AF89" s="296"/>
      <c r="AG89" s="296"/>
      <c r="AH89" s="290">
        <f>ROUND(AI89/Central!$M$6,2)</f>
        <v>0</v>
      </c>
      <c r="AI89" s="239">
        <f t="shared" si="9"/>
        <v>0</v>
      </c>
      <c r="AJ89" s="150"/>
      <c r="AK89" s="99"/>
      <c r="AL89" s="99"/>
      <c r="AM89" s="99"/>
      <c r="AN89" s="99"/>
      <c r="AO89" s="99"/>
      <c r="AP89" s="99"/>
    </row>
    <row r="90" spans="1:42" ht="13.15" hidden="1" customHeight="1" outlineLevel="1" x14ac:dyDescent="0.2">
      <c r="A90" s="207" t="s">
        <v>55</v>
      </c>
      <c r="B90" s="138"/>
      <c r="C90" s="296"/>
      <c r="D90" s="296"/>
      <c r="E90" s="296"/>
      <c r="F90" s="296"/>
      <c r="G90" s="296"/>
      <c r="H90" s="296"/>
      <c r="I90" s="296"/>
      <c r="J90" s="296"/>
      <c r="K90" s="296"/>
      <c r="L90" s="296"/>
      <c r="M90" s="296"/>
      <c r="N90" s="296"/>
      <c r="O90" s="296"/>
      <c r="P90" s="296"/>
      <c r="Q90" s="296"/>
      <c r="R90" s="296"/>
      <c r="S90" s="296"/>
      <c r="T90" s="296"/>
      <c r="U90" s="296"/>
      <c r="V90" s="296"/>
      <c r="W90" s="296"/>
      <c r="X90" s="296"/>
      <c r="Y90" s="296"/>
      <c r="Z90" s="296"/>
      <c r="AA90" s="296"/>
      <c r="AB90" s="296"/>
      <c r="AC90" s="296"/>
      <c r="AD90" s="296"/>
      <c r="AE90" s="296"/>
      <c r="AF90" s="296"/>
      <c r="AG90" s="296" t="s">
        <v>42</v>
      </c>
      <c r="AH90" s="290">
        <f>ROUND(AI90/Central!$M$6,2)</f>
        <v>0</v>
      </c>
      <c r="AI90" s="239">
        <f t="shared" si="9"/>
        <v>0</v>
      </c>
      <c r="AJ90" s="150"/>
      <c r="AK90" s="99"/>
      <c r="AL90" s="99"/>
      <c r="AM90" s="99"/>
      <c r="AN90" s="99"/>
      <c r="AO90" s="99"/>
      <c r="AP90" s="99"/>
    </row>
    <row r="91" spans="1:42" ht="13.15" customHeight="1" collapsed="1" x14ac:dyDescent="0.2">
      <c r="A91" s="136" t="str">
        <f>Central!E24</f>
        <v>-</v>
      </c>
      <c r="B91" s="206">
        <f>Central!Q24</f>
        <v>0</v>
      </c>
      <c r="C91" s="296"/>
      <c r="D91" s="296"/>
      <c r="E91" s="296"/>
      <c r="F91" s="296"/>
      <c r="G91" s="296"/>
      <c r="H91" s="296"/>
      <c r="I91" s="296"/>
      <c r="J91" s="296"/>
      <c r="K91" s="296"/>
      <c r="L91" s="296"/>
      <c r="M91" s="296"/>
      <c r="N91" s="296"/>
      <c r="O91" s="296"/>
      <c r="P91" s="296"/>
      <c r="Q91" s="296"/>
      <c r="R91" s="296"/>
      <c r="S91" s="296"/>
      <c r="T91" s="296"/>
      <c r="U91" s="296"/>
      <c r="V91" s="296"/>
      <c r="W91" s="296"/>
      <c r="X91" s="296"/>
      <c r="Y91" s="296"/>
      <c r="Z91" s="296"/>
      <c r="AA91" s="296"/>
      <c r="AB91" s="296"/>
      <c r="AC91" s="296"/>
      <c r="AD91" s="296"/>
      <c r="AE91" s="296"/>
      <c r="AF91" s="296"/>
      <c r="AG91" s="296"/>
      <c r="AH91" s="290">
        <f>ROUND(AI91/Central!$M$6,2)</f>
        <v>0</v>
      </c>
      <c r="AI91" s="239">
        <f t="shared" si="9"/>
        <v>0</v>
      </c>
      <c r="AJ91" s="150"/>
      <c r="AK91" s="99"/>
      <c r="AL91" s="99"/>
      <c r="AM91" s="99"/>
      <c r="AN91" s="99"/>
      <c r="AO91" s="99"/>
      <c r="AP91" s="99"/>
    </row>
    <row r="92" spans="1:42" ht="13.15" hidden="1" customHeight="1" outlineLevel="1" x14ac:dyDescent="0.2">
      <c r="A92" s="207" t="s">
        <v>55</v>
      </c>
      <c r="B92" s="138"/>
      <c r="C92" s="296" t="s">
        <v>42</v>
      </c>
      <c r="D92" s="296" t="s">
        <v>42</v>
      </c>
      <c r="E92" s="296" t="s">
        <v>42</v>
      </c>
      <c r="F92" s="296" t="s">
        <v>42</v>
      </c>
      <c r="G92" s="296" t="s">
        <v>42</v>
      </c>
      <c r="H92" s="296" t="s">
        <v>42</v>
      </c>
      <c r="I92" s="296" t="s">
        <v>42</v>
      </c>
      <c r="J92" s="296" t="s">
        <v>42</v>
      </c>
      <c r="K92" s="296" t="s">
        <v>42</v>
      </c>
      <c r="L92" s="296" t="s">
        <v>42</v>
      </c>
      <c r="M92" s="296" t="s">
        <v>42</v>
      </c>
      <c r="N92" s="296" t="s">
        <v>42</v>
      </c>
      <c r="O92" s="296" t="s">
        <v>42</v>
      </c>
      <c r="P92" s="296" t="s">
        <v>42</v>
      </c>
      <c r="Q92" s="296" t="s">
        <v>42</v>
      </c>
      <c r="R92" s="296" t="s">
        <v>42</v>
      </c>
      <c r="S92" s="296" t="s">
        <v>42</v>
      </c>
      <c r="T92" s="296" t="s">
        <v>42</v>
      </c>
      <c r="U92" s="296" t="s">
        <v>42</v>
      </c>
      <c r="V92" s="296" t="s">
        <v>42</v>
      </c>
      <c r="W92" s="296" t="s">
        <v>42</v>
      </c>
      <c r="X92" s="296" t="s">
        <v>42</v>
      </c>
      <c r="Y92" s="296" t="s">
        <v>42</v>
      </c>
      <c r="Z92" s="296" t="s">
        <v>42</v>
      </c>
      <c r="AA92" s="296" t="s">
        <v>42</v>
      </c>
      <c r="AB92" s="296" t="s">
        <v>42</v>
      </c>
      <c r="AC92" s="296" t="s">
        <v>42</v>
      </c>
      <c r="AD92" s="296" t="s">
        <v>42</v>
      </c>
      <c r="AE92" s="296" t="s">
        <v>42</v>
      </c>
      <c r="AF92" s="296" t="s">
        <v>42</v>
      </c>
      <c r="AG92" s="296" t="s">
        <v>42</v>
      </c>
      <c r="AH92" s="290">
        <f>ROUND(AI92/Central!$M$6,2)</f>
        <v>0</v>
      </c>
      <c r="AI92" s="239">
        <f t="shared" si="9"/>
        <v>0</v>
      </c>
      <c r="AJ92" s="150"/>
      <c r="AK92" s="99"/>
      <c r="AL92" s="99"/>
      <c r="AM92" s="99"/>
      <c r="AN92" s="99"/>
      <c r="AO92" s="99"/>
      <c r="AP92" s="99"/>
    </row>
    <row r="93" spans="1:42" ht="13.15" customHeight="1" collapsed="1" x14ac:dyDescent="0.2">
      <c r="A93" s="136" t="str">
        <f>Central!E25</f>
        <v>-</v>
      </c>
      <c r="B93" s="206">
        <f>Central!Q25</f>
        <v>0</v>
      </c>
      <c r="C93" s="296"/>
      <c r="D93" s="296"/>
      <c r="E93" s="296"/>
      <c r="F93" s="296"/>
      <c r="G93" s="296"/>
      <c r="H93" s="296"/>
      <c r="I93" s="296"/>
      <c r="J93" s="296"/>
      <c r="K93" s="296"/>
      <c r="L93" s="296"/>
      <c r="M93" s="296"/>
      <c r="N93" s="296"/>
      <c r="O93" s="296"/>
      <c r="P93" s="296"/>
      <c r="Q93" s="296"/>
      <c r="R93" s="296"/>
      <c r="S93" s="296"/>
      <c r="T93" s="296"/>
      <c r="U93" s="296"/>
      <c r="V93" s="296"/>
      <c r="W93" s="296"/>
      <c r="X93" s="296"/>
      <c r="Y93" s="296"/>
      <c r="Z93" s="296"/>
      <c r="AA93" s="296"/>
      <c r="AB93" s="296"/>
      <c r="AC93" s="296"/>
      <c r="AD93" s="296"/>
      <c r="AE93" s="296"/>
      <c r="AF93" s="296"/>
      <c r="AG93" s="296"/>
      <c r="AH93" s="290">
        <f>ROUND(AI93/Central!$M$6,2)</f>
        <v>0</v>
      </c>
      <c r="AI93" s="239">
        <f t="shared" si="9"/>
        <v>0</v>
      </c>
      <c r="AJ93" s="150"/>
      <c r="AK93" s="99"/>
      <c r="AL93" s="99"/>
      <c r="AM93" s="99"/>
      <c r="AN93" s="99"/>
      <c r="AO93" s="99"/>
      <c r="AP93" s="99"/>
    </row>
    <row r="94" spans="1:42" ht="13.15" hidden="1" customHeight="1" outlineLevel="1" x14ac:dyDescent="0.2">
      <c r="A94" s="207" t="s">
        <v>55</v>
      </c>
      <c r="B94" s="138"/>
      <c r="C94" s="296" t="s">
        <v>42</v>
      </c>
      <c r="D94" s="296" t="s">
        <v>42</v>
      </c>
      <c r="E94" s="296" t="s">
        <v>42</v>
      </c>
      <c r="F94" s="296" t="s">
        <v>42</v>
      </c>
      <c r="G94" s="296" t="s">
        <v>42</v>
      </c>
      <c r="H94" s="296" t="s">
        <v>42</v>
      </c>
      <c r="I94" s="296" t="s">
        <v>42</v>
      </c>
      <c r="J94" s="296" t="s">
        <v>42</v>
      </c>
      <c r="K94" s="296" t="s">
        <v>42</v>
      </c>
      <c r="L94" s="296" t="s">
        <v>42</v>
      </c>
      <c r="M94" s="296" t="s">
        <v>42</v>
      </c>
      <c r="N94" s="296" t="s">
        <v>42</v>
      </c>
      <c r="O94" s="296" t="s">
        <v>42</v>
      </c>
      <c r="P94" s="296" t="s">
        <v>42</v>
      </c>
      <c r="Q94" s="296" t="s">
        <v>42</v>
      </c>
      <c r="R94" s="296" t="s">
        <v>42</v>
      </c>
      <c r="S94" s="296" t="s">
        <v>42</v>
      </c>
      <c r="T94" s="296" t="s">
        <v>42</v>
      </c>
      <c r="U94" s="296" t="s">
        <v>42</v>
      </c>
      <c r="V94" s="296" t="s">
        <v>42</v>
      </c>
      <c r="W94" s="296" t="s">
        <v>42</v>
      </c>
      <c r="X94" s="296" t="s">
        <v>42</v>
      </c>
      <c r="Y94" s="296" t="s">
        <v>42</v>
      </c>
      <c r="Z94" s="296" t="s">
        <v>42</v>
      </c>
      <c r="AA94" s="296" t="s">
        <v>42</v>
      </c>
      <c r="AB94" s="296" t="s">
        <v>42</v>
      </c>
      <c r="AC94" s="296" t="s">
        <v>42</v>
      </c>
      <c r="AD94" s="296" t="s">
        <v>42</v>
      </c>
      <c r="AE94" s="296" t="s">
        <v>42</v>
      </c>
      <c r="AF94" s="296" t="s">
        <v>42</v>
      </c>
      <c r="AG94" s="296" t="s">
        <v>42</v>
      </c>
      <c r="AH94" s="290">
        <f>ROUND(AI94/Central!$M$6,2)</f>
        <v>0</v>
      </c>
      <c r="AI94" s="239">
        <f t="shared" si="9"/>
        <v>0</v>
      </c>
      <c r="AJ94" s="150"/>
      <c r="AK94" s="99"/>
      <c r="AL94" s="99"/>
      <c r="AM94" s="99"/>
      <c r="AN94" s="99"/>
      <c r="AO94" s="99"/>
      <c r="AP94" s="99"/>
    </row>
    <row r="95" spans="1:42" ht="13.15" customHeight="1" collapsed="1" x14ac:dyDescent="0.2">
      <c r="A95" s="136" t="str">
        <f>Central!E26</f>
        <v>-</v>
      </c>
      <c r="B95" s="206">
        <f>Central!Q26</f>
        <v>0</v>
      </c>
      <c r="C95" s="296"/>
      <c r="D95" s="296"/>
      <c r="E95" s="296"/>
      <c r="F95" s="296"/>
      <c r="G95" s="296"/>
      <c r="H95" s="296"/>
      <c r="I95" s="296"/>
      <c r="J95" s="296"/>
      <c r="K95" s="296"/>
      <c r="L95" s="296"/>
      <c r="M95" s="296"/>
      <c r="N95" s="296"/>
      <c r="O95" s="296"/>
      <c r="P95" s="296"/>
      <c r="Q95" s="296"/>
      <c r="R95" s="296"/>
      <c r="S95" s="296"/>
      <c r="T95" s="296"/>
      <c r="U95" s="296"/>
      <c r="V95" s="296"/>
      <c r="W95" s="296"/>
      <c r="X95" s="296"/>
      <c r="Y95" s="296"/>
      <c r="Z95" s="296"/>
      <c r="AA95" s="296"/>
      <c r="AB95" s="296"/>
      <c r="AC95" s="296"/>
      <c r="AD95" s="296"/>
      <c r="AE95" s="296"/>
      <c r="AF95" s="296"/>
      <c r="AG95" s="296"/>
      <c r="AH95" s="290">
        <f>ROUND(AI95/Central!$M$6,2)</f>
        <v>0</v>
      </c>
      <c r="AI95" s="239">
        <f t="shared" si="9"/>
        <v>0</v>
      </c>
      <c r="AJ95" s="150"/>
      <c r="AK95" s="99"/>
      <c r="AL95" s="99"/>
      <c r="AM95" s="99"/>
      <c r="AN95" s="99"/>
      <c r="AO95" s="99"/>
      <c r="AP95" s="99"/>
    </row>
    <row r="96" spans="1:42" ht="13.15" hidden="1" customHeight="1" outlineLevel="1" x14ac:dyDescent="0.2">
      <c r="A96" s="207" t="s">
        <v>55</v>
      </c>
      <c r="B96" s="138"/>
      <c r="C96" s="296" t="s">
        <v>42</v>
      </c>
      <c r="D96" s="296" t="s">
        <v>42</v>
      </c>
      <c r="E96" s="296" t="s">
        <v>42</v>
      </c>
      <c r="F96" s="296" t="s">
        <v>42</v>
      </c>
      <c r="G96" s="296" t="s">
        <v>42</v>
      </c>
      <c r="H96" s="296" t="s">
        <v>42</v>
      </c>
      <c r="I96" s="296" t="s">
        <v>42</v>
      </c>
      <c r="J96" s="296" t="s">
        <v>42</v>
      </c>
      <c r="K96" s="296" t="s">
        <v>42</v>
      </c>
      <c r="L96" s="296" t="s">
        <v>42</v>
      </c>
      <c r="M96" s="296" t="s">
        <v>42</v>
      </c>
      <c r="N96" s="296" t="s">
        <v>42</v>
      </c>
      <c r="O96" s="296" t="s">
        <v>42</v>
      </c>
      <c r="P96" s="296" t="s">
        <v>42</v>
      </c>
      <c r="Q96" s="296" t="s">
        <v>42</v>
      </c>
      <c r="R96" s="296" t="s">
        <v>42</v>
      </c>
      <c r="S96" s="296" t="s">
        <v>42</v>
      </c>
      <c r="T96" s="296" t="s">
        <v>42</v>
      </c>
      <c r="U96" s="296" t="s">
        <v>42</v>
      </c>
      <c r="V96" s="296" t="s">
        <v>42</v>
      </c>
      <c r="W96" s="296" t="s">
        <v>42</v>
      </c>
      <c r="X96" s="296" t="s">
        <v>42</v>
      </c>
      <c r="Y96" s="296" t="s">
        <v>42</v>
      </c>
      <c r="Z96" s="296" t="s">
        <v>42</v>
      </c>
      <c r="AA96" s="296" t="s">
        <v>42</v>
      </c>
      <c r="AB96" s="296" t="s">
        <v>42</v>
      </c>
      <c r="AC96" s="296" t="s">
        <v>42</v>
      </c>
      <c r="AD96" s="296" t="s">
        <v>42</v>
      </c>
      <c r="AE96" s="296" t="s">
        <v>42</v>
      </c>
      <c r="AF96" s="296" t="s">
        <v>42</v>
      </c>
      <c r="AG96" s="296" t="s">
        <v>42</v>
      </c>
      <c r="AH96" s="290">
        <f>ROUND(AI96/Central!$M$6,2)</f>
        <v>0</v>
      </c>
      <c r="AI96" s="239">
        <f t="shared" si="9"/>
        <v>0</v>
      </c>
      <c r="AJ96" s="150"/>
      <c r="AK96" s="99"/>
      <c r="AL96" s="99"/>
      <c r="AM96" s="99"/>
      <c r="AN96" s="99"/>
      <c r="AO96" s="99"/>
      <c r="AP96" s="99"/>
    </row>
    <row r="97" spans="1:42" ht="13.15" customHeight="1" collapsed="1" x14ac:dyDescent="0.2">
      <c r="A97" s="136" t="str">
        <f>Central!E27</f>
        <v>-</v>
      </c>
      <c r="B97" s="206">
        <f>Central!Q27</f>
        <v>0</v>
      </c>
      <c r="C97" s="296"/>
      <c r="D97" s="296"/>
      <c r="E97" s="296"/>
      <c r="F97" s="296"/>
      <c r="G97" s="296"/>
      <c r="H97" s="296"/>
      <c r="I97" s="296"/>
      <c r="J97" s="296"/>
      <c r="K97" s="296"/>
      <c r="L97" s="296"/>
      <c r="M97" s="296"/>
      <c r="N97" s="296"/>
      <c r="O97" s="296"/>
      <c r="P97" s="296"/>
      <c r="Q97" s="296"/>
      <c r="R97" s="296"/>
      <c r="S97" s="296"/>
      <c r="T97" s="296"/>
      <c r="U97" s="296"/>
      <c r="V97" s="296"/>
      <c r="W97" s="296"/>
      <c r="X97" s="296"/>
      <c r="Y97" s="296"/>
      <c r="Z97" s="296"/>
      <c r="AA97" s="296"/>
      <c r="AB97" s="296"/>
      <c r="AC97" s="296"/>
      <c r="AD97" s="296"/>
      <c r="AE97" s="296"/>
      <c r="AF97" s="296"/>
      <c r="AG97" s="296"/>
      <c r="AH97" s="290">
        <f>ROUND(AI97/Central!$M$6,2)</f>
        <v>0</v>
      </c>
      <c r="AI97" s="239">
        <f t="shared" si="9"/>
        <v>0</v>
      </c>
      <c r="AJ97" s="150"/>
      <c r="AK97" s="99"/>
      <c r="AL97" s="99"/>
      <c r="AM97" s="99"/>
      <c r="AN97" s="99"/>
      <c r="AO97" s="99"/>
      <c r="AP97" s="99"/>
    </row>
    <row r="98" spans="1:42" ht="13.15" hidden="1" customHeight="1" outlineLevel="1" x14ac:dyDescent="0.2">
      <c r="A98" s="207" t="s">
        <v>55</v>
      </c>
      <c r="B98" s="138"/>
      <c r="C98" s="296" t="s">
        <v>42</v>
      </c>
      <c r="D98" s="296" t="s">
        <v>42</v>
      </c>
      <c r="E98" s="296" t="s">
        <v>42</v>
      </c>
      <c r="F98" s="296" t="s">
        <v>42</v>
      </c>
      <c r="G98" s="296" t="s">
        <v>42</v>
      </c>
      <c r="H98" s="296" t="s">
        <v>42</v>
      </c>
      <c r="I98" s="296" t="s">
        <v>42</v>
      </c>
      <c r="J98" s="296" t="s">
        <v>42</v>
      </c>
      <c r="K98" s="296" t="s">
        <v>42</v>
      </c>
      <c r="L98" s="296" t="s">
        <v>42</v>
      </c>
      <c r="M98" s="296" t="s">
        <v>42</v>
      </c>
      <c r="N98" s="296" t="s">
        <v>42</v>
      </c>
      <c r="O98" s="296" t="s">
        <v>42</v>
      </c>
      <c r="P98" s="296" t="s">
        <v>42</v>
      </c>
      <c r="Q98" s="296" t="s">
        <v>42</v>
      </c>
      <c r="R98" s="296" t="s">
        <v>42</v>
      </c>
      <c r="S98" s="296" t="s">
        <v>42</v>
      </c>
      <c r="T98" s="296" t="s">
        <v>42</v>
      </c>
      <c r="U98" s="296" t="s">
        <v>42</v>
      </c>
      <c r="V98" s="296" t="s">
        <v>42</v>
      </c>
      <c r="W98" s="296" t="s">
        <v>42</v>
      </c>
      <c r="X98" s="296" t="s">
        <v>42</v>
      </c>
      <c r="Y98" s="296" t="s">
        <v>42</v>
      </c>
      <c r="Z98" s="296" t="s">
        <v>42</v>
      </c>
      <c r="AA98" s="296" t="s">
        <v>42</v>
      </c>
      <c r="AB98" s="296" t="s">
        <v>42</v>
      </c>
      <c r="AC98" s="296" t="s">
        <v>42</v>
      </c>
      <c r="AD98" s="296" t="s">
        <v>42</v>
      </c>
      <c r="AE98" s="296" t="s">
        <v>42</v>
      </c>
      <c r="AF98" s="296" t="s">
        <v>42</v>
      </c>
      <c r="AG98" s="296" t="s">
        <v>42</v>
      </c>
      <c r="AH98" s="290">
        <f>ROUND(AI98/Central!$M$6,2)</f>
        <v>0</v>
      </c>
      <c r="AI98" s="239">
        <f t="shared" si="9"/>
        <v>0</v>
      </c>
      <c r="AJ98" s="150"/>
      <c r="AK98" s="99"/>
      <c r="AL98" s="99"/>
      <c r="AM98" s="99"/>
      <c r="AN98" s="99"/>
      <c r="AO98" s="99"/>
      <c r="AP98" s="99"/>
    </row>
    <row r="99" spans="1:42" ht="13.15" customHeight="1" collapsed="1" x14ac:dyDescent="0.2">
      <c r="A99" s="136" t="str">
        <f>Central!E28</f>
        <v>-</v>
      </c>
      <c r="B99" s="206">
        <f>Central!Q28</f>
        <v>0</v>
      </c>
      <c r="C99" s="296"/>
      <c r="D99" s="296"/>
      <c r="E99" s="296"/>
      <c r="F99" s="296"/>
      <c r="G99" s="296"/>
      <c r="H99" s="296"/>
      <c r="I99" s="296"/>
      <c r="J99" s="296"/>
      <c r="K99" s="296"/>
      <c r="L99" s="296"/>
      <c r="M99" s="296"/>
      <c r="N99" s="296"/>
      <c r="O99" s="296"/>
      <c r="P99" s="296"/>
      <c r="Q99" s="296"/>
      <c r="R99" s="296"/>
      <c r="S99" s="296"/>
      <c r="T99" s="296"/>
      <c r="U99" s="296"/>
      <c r="V99" s="296"/>
      <c r="W99" s="296"/>
      <c r="X99" s="296"/>
      <c r="Y99" s="296"/>
      <c r="Z99" s="296"/>
      <c r="AA99" s="296"/>
      <c r="AB99" s="296"/>
      <c r="AC99" s="296"/>
      <c r="AD99" s="296"/>
      <c r="AE99" s="296"/>
      <c r="AF99" s="296"/>
      <c r="AG99" s="296"/>
      <c r="AH99" s="290">
        <f>ROUND(AI99/Central!$M$6,2)</f>
        <v>0</v>
      </c>
      <c r="AI99" s="239">
        <f t="shared" si="9"/>
        <v>0</v>
      </c>
      <c r="AJ99" s="150"/>
      <c r="AK99" s="99"/>
      <c r="AL99" s="99"/>
      <c r="AM99" s="99"/>
      <c r="AN99" s="99"/>
      <c r="AO99" s="99"/>
      <c r="AP99" s="99"/>
    </row>
    <row r="100" spans="1:42" ht="13.15" hidden="1" customHeight="1" outlineLevel="1" x14ac:dyDescent="0.2">
      <c r="A100" s="207" t="s">
        <v>55</v>
      </c>
      <c r="B100" s="138"/>
      <c r="C100" s="296" t="s">
        <v>42</v>
      </c>
      <c r="D100" s="296" t="s">
        <v>42</v>
      </c>
      <c r="E100" s="296" t="s">
        <v>42</v>
      </c>
      <c r="F100" s="296" t="s">
        <v>42</v>
      </c>
      <c r="G100" s="296" t="s">
        <v>42</v>
      </c>
      <c r="H100" s="296" t="s">
        <v>42</v>
      </c>
      <c r="I100" s="296" t="s">
        <v>42</v>
      </c>
      <c r="J100" s="296" t="s">
        <v>42</v>
      </c>
      <c r="K100" s="296" t="s">
        <v>42</v>
      </c>
      <c r="L100" s="296" t="s">
        <v>42</v>
      </c>
      <c r="M100" s="296" t="s">
        <v>42</v>
      </c>
      <c r="N100" s="296" t="s">
        <v>42</v>
      </c>
      <c r="O100" s="296" t="s">
        <v>42</v>
      </c>
      <c r="P100" s="296" t="s">
        <v>42</v>
      </c>
      <c r="Q100" s="296" t="s">
        <v>42</v>
      </c>
      <c r="R100" s="296" t="s">
        <v>42</v>
      </c>
      <c r="S100" s="296" t="s">
        <v>42</v>
      </c>
      <c r="T100" s="296" t="s">
        <v>42</v>
      </c>
      <c r="U100" s="296" t="s">
        <v>42</v>
      </c>
      <c r="V100" s="296" t="s">
        <v>42</v>
      </c>
      <c r="W100" s="296" t="s">
        <v>42</v>
      </c>
      <c r="X100" s="296" t="s">
        <v>42</v>
      </c>
      <c r="Y100" s="296" t="s">
        <v>42</v>
      </c>
      <c r="Z100" s="296" t="s">
        <v>42</v>
      </c>
      <c r="AA100" s="296" t="s">
        <v>42</v>
      </c>
      <c r="AB100" s="296" t="s">
        <v>42</v>
      </c>
      <c r="AC100" s="296" t="s">
        <v>42</v>
      </c>
      <c r="AD100" s="296" t="s">
        <v>42</v>
      </c>
      <c r="AE100" s="296" t="s">
        <v>42</v>
      </c>
      <c r="AF100" s="296" t="s">
        <v>42</v>
      </c>
      <c r="AG100" s="296" t="s">
        <v>42</v>
      </c>
      <c r="AH100" s="290">
        <f>ROUND(AI100/Central!$M$6,2)</f>
        <v>0</v>
      </c>
      <c r="AI100" s="239">
        <f t="shared" si="9"/>
        <v>0</v>
      </c>
      <c r="AJ100" s="150"/>
      <c r="AK100" s="99"/>
      <c r="AL100" s="99"/>
      <c r="AM100" s="99"/>
      <c r="AN100" s="99"/>
      <c r="AO100" s="99"/>
      <c r="AP100" s="99"/>
    </row>
    <row r="101" spans="1:42" ht="13.15" customHeight="1" collapsed="1" x14ac:dyDescent="0.2">
      <c r="A101" s="136" t="str">
        <f>Central!E29</f>
        <v>-</v>
      </c>
      <c r="B101" s="206">
        <f>Central!Q29</f>
        <v>0</v>
      </c>
      <c r="C101" s="296"/>
      <c r="D101" s="296"/>
      <c r="E101" s="296"/>
      <c r="F101" s="296"/>
      <c r="G101" s="296"/>
      <c r="H101" s="296"/>
      <c r="I101" s="296"/>
      <c r="J101" s="296"/>
      <c r="K101" s="296"/>
      <c r="L101" s="296"/>
      <c r="M101" s="296"/>
      <c r="N101" s="296"/>
      <c r="O101" s="296"/>
      <c r="P101" s="296"/>
      <c r="Q101" s="296"/>
      <c r="R101" s="296"/>
      <c r="S101" s="296"/>
      <c r="T101" s="296"/>
      <c r="U101" s="296"/>
      <c r="V101" s="296"/>
      <c r="W101" s="296"/>
      <c r="X101" s="296"/>
      <c r="Y101" s="296"/>
      <c r="Z101" s="296"/>
      <c r="AA101" s="296"/>
      <c r="AB101" s="296"/>
      <c r="AC101" s="296"/>
      <c r="AD101" s="296"/>
      <c r="AE101" s="296"/>
      <c r="AF101" s="296"/>
      <c r="AG101" s="296"/>
      <c r="AH101" s="290">
        <f>ROUND(AI101/Central!$M$6,2)</f>
        <v>0</v>
      </c>
      <c r="AI101" s="239">
        <f t="shared" si="9"/>
        <v>0</v>
      </c>
      <c r="AJ101" s="150"/>
      <c r="AK101" s="99"/>
      <c r="AL101" s="99"/>
      <c r="AM101" s="99"/>
      <c r="AN101" s="99"/>
      <c r="AO101" s="99"/>
      <c r="AP101" s="99"/>
    </row>
    <row r="102" spans="1:42" ht="13.15" hidden="1" customHeight="1" outlineLevel="1" x14ac:dyDescent="0.2">
      <c r="A102" s="207" t="s">
        <v>55</v>
      </c>
      <c r="B102" s="138"/>
      <c r="C102" s="296" t="s">
        <v>42</v>
      </c>
      <c r="D102" s="296" t="s">
        <v>42</v>
      </c>
      <c r="E102" s="296" t="s">
        <v>42</v>
      </c>
      <c r="F102" s="296" t="s">
        <v>42</v>
      </c>
      <c r="G102" s="296" t="s">
        <v>42</v>
      </c>
      <c r="H102" s="296" t="s">
        <v>42</v>
      </c>
      <c r="I102" s="296" t="s">
        <v>42</v>
      </c>
      <c r="J102" s="296" t="s">
        <v>42</v>
      </c>
      <c r="K102" s="296" t="s">
        <v>42</v>
      </c>
      <c r="L102" s="296" t="s">
        <v>42</v>
      </c>
      <c r="M102" s="296" t="s">
        <v>42</v>
      </c>
      <c r="N102" s="296" t="s">
        <v>42</v>
      </c>
      <c r="O102" s="296" t="s">
        <v>42</v>
      </c>
      <c r="P102" s="296" t="s">
        <v>42</v>
      </c>
      <c r="Q102" s="296" t="s">
        <v>42</v>
      </c>
      <c r="R102" s="296" t="s">
        <v>42</v>
      </c>
      <c r="S102" s="296" t="s">
        <v>42</v>
      </c>
      <c r="T102" s="296" t="s">
        <v>42</v>
      </c>
      <c r="U102" s="296" t="s">
        <v>42</v>
      </c>
      <c r="V102" s="296" t="s">
        <v>42</v>
      </c>
      <c r="W102" s="296" t="s">
        <v>42</v>
      </c>
      <c r="X102" s="296" t="s">
        <v>42</v>
      </c>
      <c r="Y102" s="296" t="s">
        <v>42</v>
      </c>
      <c r="Z102" s="296" t="s">
        <v>42</v>
      </c>
      <c r="AA102" s="296" t="s">
        <v>42</v>
      </c>
      <c r="AB102" s="296" t="s">
        <v>42</v>
      </c>
      <c r="AC102" s="296" t="s">
        <v>42</v>
      </c>
      <c r="AD102" s="296" t="s">
        <v>42</v>
      </c>
      <c r="AE102" s="296" t="s">
        <v>42</v>
      </c>
      <c r="AF102" s="296" t="s">
        <v>42</v>
      </c>
      <c r="AG102" s="296" t="s">
        <v>42</v>
      </c>
      <c r="AH102" s="290">
        <f>ROUND(AI102/Central!$M$6,2)</f>
        <v>0</v>
      </c>
      <c r="AI102" s="239">
        <f t="shared" si="9"/>
        <v>0</v>
      </c>
      <c r="AJ102" s="150"/>
      <c r="AK102" s="99"/>
      <c r="AL102" s="99"/>
      <c r="AM102" s="99"/>
      <c r="AN102" s="99"/>
      <c r="AO102" s="99"/>
      <c r="AP102" s="99"/>
    </row>
    <row r="103" spans="1:42" ht="13.15" customHeight="1" collapsed="1" x14ac:dyDescent="0.2">
      <c r="A103" s="137" t="str">
        <f>Central!E30</f>
        <v>-</v>
      </c>
      <c r="B103" s="206">
        <f>Central!Q30</f>
        <v>0</v>
      </c>
      <c r="C103" s="296"/>
      <c r="D103" s="296"/>
      <c r="E103" s="296"/>
      <c r="F103" s="296"/>
      <c r="G103" s="296"/>
      <c r="H103" s="296"/>
      <c r="I103" s="296"/>
      <c r="J103" s="296"/>
      <c r="K103" s="296"/>
      <c r="L103" s="296"/>
      <c r="M103" s="296"/>
      <c r="N103" s="296"/>
      <c r="O103" s="296"/>
      <c r="P103" s="296"/>
      <c r="Q103" s="296"/>
      <c r="R103" s="296"/>
      <c r="S103" s="296"/>
      <c r="T103" s="296"/>
      <c r="U103" s="296"/>
      <c r="V103" s="296"/>
      <c r="W103" s="296"/>
      <c r="X103" s="296"/>
      <c r="Y103" s="296"/>
      <c r="Z103" s="296"/>
      <c r="AA103" s="296"/>
      <c r="AB103" s="296"/>
      <c r="AC103" s="296"/>
      <c r="AD103" s="296"/>
      <c r="AE103" s="296"/>
      <c r="AF103" s="296"/>
      <c r="AG103" s="296"/>
      <c r="AH103" s="290">
        <f>ROUND(AI103/Central!$M$6,2)</f>
        <v>0</v>
      </c>
      <c r="AI103" s="239">
        <f t="shared" si="9"/>
        <v>0</v>
      </c>
      <c r="AJ103" s="150"/>
      <c r="AK103" s="99"/>
      <c r="AL103" s="99"/>
      <c r="AM103" s="99"/>
      <c r="AN103" s="99"/>
      <c r="AO103" s="99"/>
      <c r="AP103" s="99"/>
    </row>
    <row r="104" spans="1:42" ht="13.15" hidden="1" customHeight="1" outlineLevel="1" x14ac:dyDescent="0.2">
      <c r="A104" s="207" t="s">
        <v>55</v>
      </c>
      <c r="B104" s="138"/>
      <c r="C104" s="223" t="s">
        <v>42</v>
      </c>
      <c r="D104" s="223" t="s">
        <v>42</v>
      </c>
      <c r="E104" s="223" t="s">
        <v>42</v>
      </c>
      <c r="F104" s="223" t="s">
        <v>42</v>
      </c>
      <c r="G104" s="223" t="s">
        <v>42</v>
      </c>
      <c r="H104" s="223" t="s">
        <v>42</v>
      </c>
      <c r="I104" s="223" t="s">
        <v>42</v>
      </c>
      <c r="J104" s="223" t="s">
        <v>42</v>
      </c>
      <c r="K104" s="223" t="s">
        <v>42</v>
      </c>
      <c r="L104" s="223" t="s">
        <v>42</v>
      </c>
      <c r="M104" s="223" t="s">
        <v>42</v>
      </c>
      <c r="N104" s="223" t="s">
        <v>42</v>
      </c>
      <c r="O104" s="223" t="s">
        <v>42</v>
      </c>
      <c r="P104" s="223" t="s">
        <v>42</v>
      </c>
      <c r="Q104" s="223" t="s">
        <v>42</v>
      </c>
      <c r="R104" s="223" t="s">
        <v>42</v>
      </c>
      <c r="S104" s="223" t="s">
        <v>42</v>
      </c>
      <c r="T104" s="223" t="s">
        <v>42</v>
      </c>
      <c r="U104" s="223" t="s">
        <v>42</v>
      </c>
      <c r="V104" s="223" t="s">
        <v>42</v>
      </c>
      <c r="W104" s="223" t="s">
        <v>42</v>
      </c>
      <c r="X104" s="223" t="s">
        <v>42</v>
      </c>
      <c r="Y104" s="223" t="s">
        <v>42</v>
      </c>
      <c r="Z104" s="223" t="s">
        <v>42</v>
      </c>
      <c r="AA104" s="223" t="s">
        <v>42</v>
      </c>
      <c r="AB104" s="223" t="s">
        <v>42</v>
      </c>
      <c r="AC104" s="223" t="s">
        <v>42</v>
      </c>
      <c r="AD104" s="223" t="s">
        <v>42</v>
      </c>
      <c r="AE104" s="223" t="s">
        <v>42</v>
      </c>
      <c r="AF104" s="223" t="s">
        <v>42</v>
      </c>
      <c r="AG104" s="223" t="s">
        <v>42</v>
      </c>
      <c r="AH104" s="241">
        <f>ROUND(AI104/Central!$M$6,2)</f>
        <v>0</v>
      </c>
      <c r="AI104" s="222"/>
      <c r="AJ104" s="150"/>
      <c r="AK104" s="99"/>
      <c r="AL104" s="99"/>
      <c r="AM104" s="99"/>
      <c r="AN104" s="99"/>
      <c r="AO104" s="99"/>
      <c r="AP104" s="99"/>
    </row>
    <row r="105" spans="1:42" ht="13.15" hidden="1" customHeight="1" collapsed="1" x14ac:dyDescent="0.2">
      <c r="A105" s="143"/>
      <c r="B105" s="205"/>
      <c r="C105" s="224"/>
      <c r="D105" s="224"/>
      <c r="E105" s="224"/>
      <c r="F105" s="224"/>
      <c r="G105" s="224"/>
      <c r="H105" s="224"/>
      <c r="I105" s="224"/>
      <c r="J105" s="224"/>
      <c r="K105" s="224"/>
      <c r="L105" s="224"/>
      <c r="M105" s="224"/>
      <c r="N105" s="224"/>
      <c r="O105" s="224"/>
      <c r="P105" s="224"/>
      <c r="Q105" s="224"/>
      <c r="R105" s="224"/>
      <c r="S105" s="224"/>
      <c r="T105" s="224"/>
      <c r="U105" s="224"/>
      <c r="V105" s="224"/>
      <c r="W105" s="224"/>
      <c r="X105" s="224"/>
      <c r="Y105" s="224"/>
      <c r="Z105" s="224"/>
      <c r="AA105" s="224"/>
      <c r="AB105" s="224"/>
      <c r="AC105" s="224"/>
      <c r="AD105" s="224"/>
      <c r="AE105" s="224"/>
      <c r="AF105" s="224"/>
      <c r="AG105" s="224"/>
      <c r="AH105" s="241">
        <f>ROUND(AI105/Central!$M$6,2)</f>
        <v>0</v>
      </c>
      <c r="AI105" s="230"/>
      <c r="AJ105" s="102"/>
      <c r="AK105" s="99"/>
      <c r="AL105" s="99"/>
      <c r="AM105" s="99"/>
      <c r="AN105" s="99"/>
      <c r="AO105" s="99"/>
      <c r="AP105" s="99"/>
    </row>
    <row r="106" spans="1:42" s="128" customFormat="1" ht="16.5" hidden="1" customHeight="1" x14ac:dyDescent="0.2">
      <c r="A106" s="139" t="s">
        <v>56</v>
      </c>
      <c r="B106" s="135"/>
      <c r="C106" s="225">
        <f>SUM(C107:C109)</f>
        <v>0</v>
      </c>
      <c r="D106" s="225">
        <f>SUM(D107:D109)</f>
        <v>0</v>
      </c>
      <c r="E106" s="225">
        <f>SUM(E107:E109)</f>
        <v>0</v>
      </c>
      <c r="F106" s="225">
        <f>SUM(F107:F109)</f>
        <v>0</v>
      </c>
      <c r="G106" s="225">
        <f>SUM(G107:G110)</f>
        <v>0</v>
      </c>
      <c r="H106" s="225">
        <f t="shared" ref="H106:AG106" si="10">SUM(H107:H110)</f>
        <v>0</v>
      </c>
      <c r="I106" s="225">
        <f t="shared" si="10"/>
        <v>0</v>
      </c>
      <c r="J106" s="225">
        <f t="shared" si="10"/>
        <v>0</v>
      </c>
      <c r="K106" s="225">
        <f t="shared" si="10"/>
        <v>0</v>
      </c>
      <c r="L106" s="225">
        <f t="shared" si="10"/>
        <v>0</v>
      </c>
      <c r="M106" s="225">
        <f t="shared" si="10"/>
        <v>0</v>
      </c>
      <c r="N106" s="225">
        <f t="shared" si="10"/>
        <v>0</v>
      </c>
      <c r="O106" s="225">
        <f t="shared" si="10"/>
        <v>0</v>
      </c>
      <c r="P106" s="225">
        <f t="shared" si="10"/>
        <v>0</v>
      </c>
      <c r="Q106" s="225">
        <f t="shared" si="10"/>
        <v>0</v>
      </c>
      <c r="R106" s="225">
        <f t="shared" si="10"/>
        <v>0</v>
      </c>
      <c r="S106" s="225">
        <f t="shared" si="10"/>
        <v>0</v>
      </c>
      <c r="T106" s="225">
        <f t="shared" si="10"/>
        <v>0</v>
      </c>
      <c r="U106" s="225">
        <f t="shared" si="10"/>
        <v>0</v>
      </c>
      <c r="V106" s="225">
        <f t="shared" si="10"/>
        <v>0</v>
      </c>
      <c r="W106" s="225">
        <f t="shared" si="10"/>
        <v>0</v>
      </c>
      <c r="X106" s="225">
        <f t="shared" si="10"/>
        <v>0</v>
      </c>
      <c r="Y106" s="225">
        <f t="shared" si="10"/>
        <v>0</v>
      </c>
      <c r="Z106" s="225">
        <f t="shared" si="10"/>
        <v>0</v>
      </c>
      <c r="AA106" s="225">
        <f t="shared" si="10"/>
        <v>0</v>
      </c>
      <c r="AB106" s="225">
        <f t="shared" si="10"/>
        <v>0</v>
      </c>
      <c r="AC106" s="225">
        <f t="shared" si="10"/>
        <v>0</v>
      </c>
      <c r="AD106" s="225">
        <f t="shared" si="10"/>
        <v>0</v>
      </c>
      <c r="AE106" s="225">
        <f t="shared" si="10"/>
        <v>0</v>
      </c>
      <c r="AF106" s="225">
        <f t="shared" si="10"/>
        <v>0</v>
      </c>
      <c r="AG106" s="225">
        <f t="shared" si="10"/>
        <v>0</v>
      </c>
      <c r="AH106" s="241">
        <f>ROUND(AI106/Central!$M$6,2)</f>
        <v>0</v>
      </c>
      <c r="AI106" s="225"/>
      <c r="AJ106" s="151"/>
    </row>
    <row r="107" spans="1:42" ht="13.15" hidden="1" customHeight="1" x14ac:dyDescent="0.2">
      <c r="A107" s="136" t="s">
        <v>56</v>
      </c>
      <c r="B107" s="137"/>
      <c r="C107" s="221"/>
      <c r="D107" s="221"/>
      <c r="E107" s="221"/>
      <c r="F107" s="221"/>
      <c r="G107" s="221"/>
      <c r="H107" s="221"/>
      <c r="I107" s="221"/>
      <c r="J107" s="221"/>
      <c r="K107" s="221"/>
      <c r="L107" s="221"/>
      <c r="M107" s="221"/>
      <c r="N107" s="221"/>
      <c r="O107" s="221"/>
      <c r="P107" s="221"/>
      <c r="Q107" s="221"/>
      <c r="R107" s="221"/>
      <c r="S107" s="221"/>
      <c r="T107" s="221"/>
      <c r="U107" s="221"/>
      <c r="V107" s="221"/>
      <c r="W107" s="221"/>
      <c r="X107" s="221"/>
      <c r="Y107" s="221"/>
      <c r="Z107" s="221"/>
      <c r="AA107" s="221"/>
      <c r="AB107" s="221"/>
      <c r="AC107" s="221"/>
      <c r="AD107" s="221"/>
      <c r="AE107" s="221"/>
      <c r="AF107" s="221"/>
      <c r="AG107" s="221"/>
      <c r="AH107" s="241">
        <f>ROUND(AI107/Central!$M$6,2)</f>
        <v>0</v>
      </c>
      <c r="AI107" s="222"/>
      <c r="AJ107" s="150"/>
      <c r="AK107" s="99"/>
      <c r="AL107" s="99"/>
      <c r="AM107" s="99"/>
      <c r="AN107" s="99"/>
      <c r="AO107" s="99"/>
      <c r="AP107" s="99"/>
    </row>
    <row r="108" spans="1:42" ht="13.15" hidden="1" customHeight="1" x14ac:dyDescent="0.2">
      <c r="A108" s="136"/>
      <c r="B108" s="137"/>
      <c r="C108" s="221"/>
      <c r="D108" s="221"/>
      <c r="E108" s="221"/>
      <c r="F108" s="221"/>
      <c r="G108" s="221"/>
      <c r="H108" s="221"/>
      <c r="I108" s="221"/>
      <c r="J108" s="221"/>
      <c r="K108" s="221"/>
      <c r="L108" s="221"/>
      <c r="M108" s="221"/>
      <c r="N108" s="221"/>
      <c r="O108" s="221"/>
      <c r="P108" s="221"/>
      <c r="Q108" s="221"/>
      <c r="R108" s="221"/>
      <c r="S108" s="221"/>
      <c r="T108" s="221"/>
      <c r="U108" s="221"/>
      <c r="V108" s="221"/>
      <c r="W108" s="221"/>
      <c r="X108" s="221"/>
      <c r="Y108" s="221"/>
      <c r="Z108" s="221"/>
      <c r="AA108" s="221"/>
      <c r="AB108" s="221"/>
      <c r="AC108" s="221"/>
      <c r="AD108" s="221"/>
      <c r="AE108" s="221"/>
      <c r="AF108" s="221"/>
      <c r="AG108" s="221"/>
      <c r="AH108" s="241">
        <f>ROUND(AI108/Central!$M$6,2)</f>
        <v>0</v>
      </c>
      <c r="AI108" s="222"/>
      <c r="AJ108" s="150"/>
      <c r="AK108" s="99"/>
      <c r="AL108" s="99"/>
      <c r="AM108" s="99"/>
      <c r="AN108" s="99"/>
      <c r="AO108" s="99"/>
      <c r="AP108" s="99"/>
    </row>
    <row r="109" spans="1:42" ht="13.15" hidden="1" customHeight="1" x14ac:dyDescent="0.2">
      <c r="A109" s="136"/>
      <c r="B109" s="137"/>
      <c r="C109" s="221"/>
      <c r="D109" s="221"/>
      <c r="E109" s="221"/>
      <c r="F109" s="221"/>
      <c r="G109" s="221"/>
      <c r="H109" s="221"/>
      <c r="I109" s="221"/>
      <c r="J109" s="221"/>
      <c r="K109" s="221"/>
      <c r="L109" s="221"/>
      <c r="M109" s="221"/>
      <c r="N109" s="221"/>
      <c r="O109" s="221"/>
      <c r="P109" s="221"/>
      <c r="Q109" s="221"/>
      <c r="R109" s="221"/>
      <c r="S109" s="221"/>
      <c r="T109" s="221"/>
      <c r="U109" s="221"/>
      <c r="V109" s="221"/>
      <c r="W109" s="221"/>
      <c r="X109" s="221"/>
      <c r="Y109" s="221"/>
      <c r="Z109" s="221"/>
      <c r="AA109" s="221"/>
      <c r="AB109" s="221"/>
      <c r="AC109" s="221"/>
      <c r="AD109" s="221"/>
      <c r="AE109" s="221"/>
      <c r="AF109" s="221"/>
      <c r="AG109" s="221"/>
      <c r="AH109" s="241">
        <f>ROUND(AI109/Central!$M$6,2)</f>
        <v>0</v>
      </c>
      <c r="AI109" s="222"/>
      <c r="AJ109" s="150"/>
      <c r="AK109" s="99"/>
      <c r="AL109" s="99"/>
      <c r="AM109" s="99"/>
      <c r="AN109" s="99"/>
      <c r="AO109" s="99"/>
      <c r="AP109" s="99"/>
    </row>
    <row r="110" spans="1:42" s="131" customFormat="1" ht="13.15" hidden="1" customHeight="1" x14ac:dyDescent="0.2">
      <c r="A110" s="140"/>
      <c r="B110" s="141"/>
      <c r="C110" s="221"/>
      <c r="D110" s="221"/>
      <c r="E110" s="221"/>
      <c r="F110" s="221"/>
      <c r="G110" s="226"/>
      <c r="H110" s="226"/>
      <c r="I110" s="226"/>
      <c r="J110" s="226"/>
      <c r="K110" s="226"/>
      <c r="L110" s="226"/>
      <c r="M110" s="226"/>
      <c r="N110" s="226"/>
      <c r="O110" s="226"/>
      <c r="P110" s="226"/>
      <c r="Q110" s="226"/>
      <c r="R110" s="226"/>
      <c r="S110" s="226"/>
      <c r="T110" s="226"/>
      <c r="U110" s="226"/>
      <c r="V110" s="226"/>
      <c r="W110" s="226"/>
      <c r="X110" s="226"/>
      <c r="Y110" s="226"/>
      <c r="Z110" s="226"/>
      <c r="AA110" s="226"/>
      <c r="AB110" s="226"/>
      <c r="AC110" s="226"/>
      <c r="AD110" s="226"/>
      <c r="AE110" s="226"/>
      <c r="AF110" s="226"/>
      <c r="AG110" s="226"/>
      <c r="AH110" s="241">
        <f>ROUND(AI110/Central!$M$6,2)</f>
        <v>0</v>
      </c>
      <c r="AI110" s="227"/>
      <c r="AJ110" s="152"/>
      <c r="AK110" s="118"/>
      <c r="AL110" s="118"/>
      <c r="AM110" s="118"/>
      <c r="AN110" s="118"/>
      <c r="AO110" s="118"/>
      <c r="AP110" s="118"/>
    </row>
    <row r="111" spans="1:42" hidden="1" x14ac:dyDescent="0.2">
      <c r="A111" s="145"/>
      <c r="B111" s="146"/>
      <c r="C111" s="147"/>
      <c r="D111" s="147"/>
      <c r="E111" s="147"/>
      <c r="F111" s="147"/>
      <c r="G111" s="147"/>
      <c r="H111" s="147"/>
      <c r="I111" s="147"/>
      <c r="J111" s="147"/>
      <c r="K111" s="147"/>
      <c r="L111" s="147"/>
      <c r="M111" s="147"/>
      <c r="N111" s="147"/>
      <c r="O111" s="147"/>
      <c r="P111" s="147"/>
      <c r="Q111" s="147"/>
      <c r="R111" s="147"/>
      <c r="S111" s="147"/>
      <c r="T111" s="147"/>
      <c r="U111" s="147"/>
      <c r="V111" s="147"/>
      <c r="W111" s="147"/>
      <c r="X111" s="147"/>
      <c r="Y111" s="147"/>
      <c r="Z111" s="147"/>
      <c r="AA111" s="147"/>
      <c r="AB111" s="147"/>
      <c r="AC111" s="147"/>
      <c r="AD111" s="147"/>
      <c r="AE111" s="147"/>
      <c r="AF111" s="147"/>
      <c r="AG111" s="147"/>
      <c r="AH111" s="241">
        <f>ROUND(AI111/Central!$M$6,2)</f>
        <v>0</v>
      </c>
      <c r="AI111" s="100"/>
      <c r="AJ111" s="126"/>
      <c r="AK111" s="99"/>
      <c r="AL111" s="99"/>
      <c r="AM111" s="99"/>
      <c r="AN111" s="99"/>
      <c r="AO111" s="99"/>
      <c r="AP111" s="99"/>
    </row>
    <row r="112" spans="1:42" x14ac:dyDescent="0.2">
      <c r="A112" s="129"/>
      <c r="B112" s="104"/>
      <c r="C112" s="130"/>
      <c r="D112" s="130"/>
      <c r="E112" s="130"/>
      <c r="F112" s="130"/>
      <c r="G112" s="130"/>
      <c r="H112" s="130"/>
      <c r="I112" s="130"/>
      <c r="J112" s="130"/>
      <c r="K112" s="130"/>
      <c r="L112" s="130"/>
      <c r="M112" s="130"/>
      <c r="N112" s="130"/>
      <c r="O112" s="130"/>
      <c r="P112" s="130"/>
      <c r="Q112" s="130"/>
      <c r="R112" s="130"/>
      <c r="S112" s="130"/>
      <c r="T112" s="130"/>
      <c r="U112" s="130"/>
      <c r="V112" s="130"/>
      <c r="W112" s="130"/>
      <c r="X112" s="130"/>
      <c r="Y112" s="130"/>
      <c r="Z112" s="130"/>
      <c r="AA112" s="130"/>
      <c r="AB112" s="130"/>
      <c r="AC112" s="130"/>
      <c r="AD112" s="130"/>
      <c r="AE112" s="130"/>
      <c r="AF112" s="130"/>
      <c r="AG112" s="130"/>
      <c r="AH112" s="130"/>
      <c r="AI112" s="130"/>
      <c r="AJ112" s="102"/>
      <c r="AK112" s="99"/>
      <c r="AL112" s="99"/>
      <c r="AM112" s="99"/>
      <c r="AN112" s="99"/>
      <c r="AO112" s="99"/>
      <c r="AP112" s="99"/>
    </row>
    <row r="113" spans="1:42" x14ac:dyDescent="0.2">
      <c r="A113" s="243"/>
      <c r="B113" s="96"/>
      <c r="C113" s="99"/>
      <c r="D113" s="99"/>
      <c r="E113" s="99"/>
      <c r="F113" s="99"/>
      <c r="G113" s="99"/>
      <c r="H113" s="99"/>
      <c r="I113" s="99"/>
      <c r="J113" s="99"/>
      <c r="K113" s="99"/>
      <c r="L113" s="99"/>
      <c r="M113" s="96"/>
      <c r="N113" s="99"/>
      <c r="O113" s="102"/>
      <c r="P113" s="99"/>
      <c r="Q113" s="99"/>
      <c r="R113" s="99"/>
      <c r="S113" s="99"/>
      <c r="T113" s="99"/>
      <c r="U113" s="99"/>
      <c r="V113" s="99"/>
      <c r="W113" s="99"/>
      <c r="X113" s="99"/>
      <c r="Y113" s="99"/>
      <c r="Z113" s="99"/>
      <c r="AA113" s="99"/>
      <c r="AB113" s="99"/>
      <c r="AC113" s="99"/>
      <c r="AD113" s="99"/>
      <c r="AE113" s="100"/>
      <c r="AF113" s="101"/>
      <c r="AG113" s="99"/>
      <c r="AH113" s="99"/>
      <c r="AI113" s="99"/>
      <c r="AJ113" s="99"/>
      <c r="AK113" s="99"/>
      <c r="AL113" s="99"/>
      <c r="AM113" s="99"/>
      <c r="AN113" s="99"/>
      <c r="AO113" s="99"/>
      <c r="AP113" s="99"/>
    </row>
    <row r="114" spans="1:42" x14ac:dyDescent="0.2">
      <c r="B114" s="99"/>
      <c r="C114" s="99"/>
      <c r="D114" s="99"/>
      <c r="E114" s="99"/>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99"/>
      <c r="AD114" s="99"/>
      <c r="AE114" s="100"/>
      <c r="AF114" s="102"/>
      <c r="AG114" s="99"/>
      <c r="AH114" s="99"/>
      <c r="AI114" s="99"/>
      <c r="AJ114" s="99"/>
      <c r="AK114" s="99"/>
      <c r="AL114" s="99"/>
      <c r="AM114" s="99"/>
      <c r="AN114" s="99"/>
      <c r="AO114" s="99"/>
      <c r="AP114" s="99"/>
    </row>
    <row r="115" spans="1:42" x14ac:dyDescent="0.2">
      <c r="B115" s="99"/>
      <c r="C115" s="99"/>
      <c r="D115" s="99"/>
      <c r="E115" s="99"/>
      <c r="F115" s="99"/>
      <c r="G115" s="99"/>
      <c r="H115" s="99"/>
      <c r="I115" s="99"/>
      <c r="J115" s="99"/>
      <c r="K115" s="99"/>
      <c r="L115" s="99"/>
      <c r="M115" s="99"/>
      <c r="N115" s="99"/>
      <c r="O115" s="99"/>
      <c r="P115" s="99"/>
      <c r="Q115" s="99"/>
      <c r="R115" s="99"/>
      <c r="S115" s="99"/>
      <c r="T115" s="99"/>
      <c r="U115" s="99"/>
      <c r="V115" s="99"/>
      <c r="W115" s="99"/>
      <c r="X115" s="99"/>
      <c r="Y115" s="99"/>
      <c r="Z115" s="99"/>
      <c r="AA115" s="99"/>
      <c r="AB115" s="99"/>
      <c r="AC115" s="99"/>
      <c r="AD115" s="99"/>
      <c r="AE115" s="99"/>
      <c r="AF115" s="99"/>
      <c r="AG115" s="99"/>
      <c r="AH115" s="99"/>
      <c r="AI115" s="99"/>
      <c r="AJ115" s="99"/>
      <c r="AK115" s="99"/>
      <c r="AL115" s="99"/>
      <c r="AM115" s="99"/>
      <c r="AN115" s="99"/>
      <c r="AO115" s="99"/>
      <c r="AP115" s="99"/>
    </row>
    <row r="116" spans="1:42" x14ac:dyDescent="0.2">
      <c r="B116" s="99"/>
      <c r="C116" s="99"/>
      <c r="D116" s="99"/>
      <c r="E116" s="99"/>
      <c r="F116" s="99"/>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c r="AG116" s="99"/>
      <c r="AH116" s="99"/>
      <c r="AI116" s="99"/>
      <c r="AJ116" s="99"/>
      <c r="AK116" s="99"/>
      <c r="AL116" s="99"/>
      <c r="AM116" s="99"/>
      <c r="AN116" s="99"/>
      <c r="AO116" s="99"/>
      <c r="AP116" s="99"/>
    </row>
    <row r="117" spans="1:42" x14ac:dyDescent="0.2">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99"/>
      <c r="AK117" s="99"/>
      <c r="AL117" s="99"/>
      <c r="AM117" s="99"/>
      <c r="AN117" s="99"/>
      <c r="AO117" s="99"/>
      <c r="AP117" s="99"/>
    </row>
    <row r="118" spans="1:42" x14ac:dyDescent="0.2">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99"/>
      <c r="AL118" s="99"/>
      <c r="AM118" s="99"/>
      <c r="AN118" s="99"/>
      <c r="AO118" s="99"/>
      <c r="AP118" s="99"/>
    </row>
    <row r="119" spans="1:42" x14ac:dyDescent="0.2">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c r="AG119" s="99"/>
      <c r="AH119" s="99"/>
      <c r="AI119" s="99"/>
      <c r="AJ119" s="99"/>
      <c r="AK119" s="99"/>
      <c r="AL119" s="99"/>
      <c r="AM119" s="99"/>
      <c r="AN119" s="99"/>
      <c r="AO119" s="99"/>
      <c r="AP119" s="99"/>
    </row>
    <row r="120" spans="1:42" x14ac:dyDescent="0.2">
      <c r="AG120" s="127"/>
      <c r="AH120" s="127"/>
      <c r="AI120" s="127"/>
    </row>
    <row r="122" spans="1:42" x14ac:dyDescent="0.2">
      <c r="A122" s="127"/>
      <c r="B122" s="127"/>
      <c r="AF122" s="5"/>
    </row>
  </sheetData>
  <mergeCells count="19">
    <mergeCell ref="AF1:AH2"/>
    <mergeCell ref="N3:P3"/>
    <mergeCell ref="Q3:S3"/>
    <mergeCell ref="T3:V3"/>
    <mergeCell ref="W3:Y3"/>
    <mergeCell ref="Z3:AB3"/>
    <mergeCell ref="AC3:AE3"/>
    <mergeCell ref="AF3:AH3"/>
    <mergeCell ref="N1:P2"/>
    <mergeCell ref="Q1:S2"/>
    <mergeCell ref="T1:V2"/>
    <mergeCell ref="W1:Y2"/>
    <mergeCell ref="B4:D4"/>
    <mergeCell ref="A42:B42"/>
    <mergeCell ref="A74:B74"/>
    <mergeCell ref="Z1:AB2"/>
    <mergeCell ref="AC1:AE2"/>
    <mergeCell ref="B1:J1"/>
    <mergeCell ref="K1:M1"/>
  </mergeCells>
  <conditionalFormatting sqref="C7:AG7">
    <cfRule type="expression" dxfId="49" priority="1" stopIfTrue="1">
      <formula>C6&gt;=6</formula>
    </cfRule>
  </conditionalFormatting>
  <conditionalFormatting sqref="C7">
    <cfRule type="containsText" dxfId="48" priority="2" stopIfTrue="1" operator="containsText" text="Sa;So">
      <formula>NOT(ISERROR(SEARCH("Sa;So",C7)))</formula>
    </cfRule>
  </conditionalFormatting>
  <conditionalFormatting sqref="AF3:AI3">
    <cfRule type="expression" dxfId="47" priority="3" stopIfTrue="1">
      <formula>$AF$3&gt;$D$5</formula>
    </cfRule>
  </conditionalFormatting>
  <conditionalFormatting sqref="C9:AG9">
    <cfRule type="expression" dxfId="46" priority="4" stopIfTrue="1">
      <formula>C9&gt;$C$5</formula>
    </cfRule>
  </conditionalFormatting>
  <conditionalFormatting sqref="Z3:AB3">
    <cfRule type="expression" dxfId="45" priority="5" stopIfTrue="1">
      <formula>$AH$9&gt;$E$5</formula>
    </cfRule>
  </conditionalFormatting>
  <pageMargins left="0.39370078740157483" right="0.39370078740157483" top="0.55118110236220474" bottom="0.31496062992125984" header="0.39370078740157483" footer="0.31496062992125984"/>
  <pageSetup paperSize="9" scale="62" orientation="landscape" r:id="rId1"/>
  <headerFooter>
    <oddHeader>&amp;A</oddHeader>
    <oddFooter>&amp;Z&amp;F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22"/>
  <sheetViews>
    <sheetView showGridLines="0" showZeros="0" zoomScale="85" zoomScaleNormal="85" workbookViewId="0">
      <pane xSplit="2" ySplit="9" topLeftCell="C10" activePane="bottomRight" state="frozen"/>
      <selection pane="topRight" activeCell="C1" sqref="C1"/>
      <selection pane="bottomLeft" activeCell="A11" sqref="A11"/>
      <selection pane="bottomRight"/>
    </sheetView>
  </sheetViews>
  <sheetFormatPr baseColWidth="10" defaultRowHeight="12.75" outlineLevelRow="1" x14ac:dyDescent="0.2"/>
  <cols>
    <col min="1" max="1" width="26.5703125" style="98" customWidth="1"/>
    <col min="2" max="2" width="11.42578125" style="98"/>
    <col min="3" max="34" width="6" style="98" customWidth="1"/>
    <col min="35" max="35" width="6" style="98" hidden="1" customWidth="1"/>
    <col min="36" max="36" width="23.5703125" style="98" customWidth="1"/>
    <col min="37" max="16384" width="11.42578125" style="98"/>
  </cols>
  <sheetData>
    <row r="1" spans="1:42" s="109" customFormat="1" ht="20.25" customHeight="1" x14ac:dyDescent="0.2">
      <c r="A1" s="123" t="s">
        <v>0</v>
      </c>
      <c r="B1" s="309">
        <f ca="1">DATEVALUE("1." &amp; A5 &amp; "."&amp; A6)</f>
        <v>45383</v>
      </c>
      <c r="C1" s="309"/>
      <c r="D1" s="309"/>
      <c r="E1" s="309"/>
      <c r="F1" s="309"/>
      <c r="G1" s="309"/>
      <c r="H1" s="309"/>
      <c r="I1" s="309"/>
      <c r="J1" s="309"/>
      <c r="K1" s="300"/>
      <c r="L1" s="300"/>
      <c r="M1" s="300"/>
      <c r="N1" s="301" t="str">
        <f>A10</f>
        <v xml:space="preserve">Horizon Europe Project: - Nr: </v>
      </c>
      <c r="O1" s="301"/>
      <c r="P1" s="301"/>
      <c r="Q1" s="301" t="str">
        <f>A42</f>
        <v xml:space="preserve">Horizon Europe Project: - Nr: </v>
      </c>
      <c r="R1" s="301"/>
      <c r="S1" s="301"/>
      <c r="T1" s="301" t="str">
        <f>A74</f>
        <v xml:space="preserve">Horizon Europe Project: - Nr: </v>
      </c>
      <c r="U1" s="301"/>
      <c r="V1" s="301"/>
      <c r="W1" s="308"/>
      <c r="X1" s="308"/>
      <c r="Y1" s="308"/>
      <c r="Z1" s="314" t="s">
        <v>65</v>
      </c>
      <c r="AA1" s="314"/>
      <c r="AB1" s="314"/>
      <c r="AC1" s="306"/>
      <c r="AD1" s="307"/>
      <c r="AE1" s="307"/>
      <c r="AF1" s="302"/>
      <c r="AG1" s="302"/>
      <c r="AH1" s="302"/>
      <c r="AI1" s="228"/>
    </row>
    <row r="2" spans="1:42" s="96" customFormat="1" ht="33.75" customHeight="1" x14ac:dyDescent="0.2">
      <c r="A2" s="96" t="s">
        <v>43</v>
      </c>
      <c r="B2" s="192">
        <f>Central!H4</f>
        <v>0</v>
      </c>
      <c r="C2" s="86"/>
      <c r="J2" s="97"/>
      <c r="K2" s="97"/>
      <c r="L2" s="97"/>
      <c r="M2" s="97"/>
      <c r="N2" s="301"/>
      <c r="O2" s="301"/>
      <c r="P2" s="301"/>
      <c r="Q2" s="301"/>
      <c r="R2" s="301"/>
      <c r="S2" s="301"/>
      <c r="T2" s="301"/>
      <c r="U2" s="301"/>
      <c r="V2" s="301"/>
      <c r="W2" s="308"/>
      <c r="X2" s="308"/>
      <c r="Y2" s="308"/>
      <c r="Z2" s="314"/>
      <c r="AA2" s="314"/>
      <c r="AB2" s="314"/>
      <c r="AC2" s="306"/>
      <c r="AD2" s="307"/>
      <c r="AE2" s="307"/>
      <c r="AF2" s="302"/>
      <c r="AG2" s="302"/>
      <c r="AH2" s="302"/>
      <c r="AI2" s="228"/>
    </row>
    <row r="3" spans="1:42" s="96" customFormat="1" ht="14.25" customHeight="1" x14ac:dyDescent="0.2">
      <c r="A3" s="96" t="s">
        <v>46</v>
      </c>
      <c r="B3" s="192" t="str">
        <f>Central!H5</f>
        <v>Leibniz Universität Hannover</v>
      </c>
      <c r="C3" s="86"/>
      <c r="J3" s="97"/>
      <c r="K3" s="97"/>
      <c r="L3" s="97"/>
      <c r="M3" s="97"/>
      <c r="N3" s="303">
        <f>AH10</f>
        <v>0</v>
      </c>
      <c r="O3" s="303"/>
      <c r="P3" s="303"/>
      <c r="Q3" s="316">
        <f>AH42</f>
        <v>0</v>
      </c>
      <c r="R3" s="316"/>
      <c r="S3" s="316"/>
      <c r="T3" s="315">
        <f>AH74</f>
        <v>0</v>
      </c>
      <c r="U3" s="315"/>
      <c r="V3" s="315"/>
      <c r="W3" s="303"/>
      <c r="X3" s="303"/>
      <c r="Y3" s="303"/>
      <c r="Z3" s="315">
        <f>AH9</f>
        <v>0</v>
      </c>
      <c r="AA3" s="315"/>
      <c r="AB3" s="315"/>
      <c r="AC3" s="304"/>
      <c r="AD3" s="304"/>
      <c r="AE3" s="304"/>
      <c r="AF3" s="305"/>
      <c r="AG3" s="305"/>
      <c r="AH3" s="305"/>
      <c r="AI3" s="161"/>
      <c r="AJ3" s="195"/>
    </row>
    <row r="4" spans="1:42" s="96" customFormat="1" ht="14.25" customHeight="1" x14ac:dyDescent="0.2">
      <c r="A4" s="99" t="s">
        <v>75</v>
      </c>
      <c r="B4" s="317" t="str">
        <f>Central!H6</f>
        <v>staff category</v>
      </c>
      <c r="C4" s="317"/>
      <c r="D4" s="317"/>
      <c r="J4" s="97"/>
      <c r="K4" s="97"/>
      <c r="L4" s="97"/>
      <c r="M4" s="97"/>
      <c r="N4" s="97"/>
      <c r="O4" s="97"/>
      <c r="P4" s="97"/>
      <c r="Q4" s="97"/>
      <c r="R4" s="97"/>
      <c r="S4" s="97"/>
      <c r="T4" s="86"/>
      <c r="U4" s="87"/>
      <c r="Z4" s="97"/>
      <c r="AA4" s="86"/>
      <c r="AB4" s="86"/>
      <c r="AC4" s="86"/>
      <c r="AD4" s="107"/>
      <c r="AE4" s="104"/>
    </row>
    <row r="5" spans="1:42" s="96" customFormat="1" ht="14.25" hidden="1" customHeight="1" x14ac:dyDescent="0.2">
      <c r="A5" s="124">
        <f ca="1">VALUE(RIGHT(MID(CELL("filename",$A$1),FIND("]",CELL("filename",$A$1))+1,31),2))</f>
        <v>4</v>
      </c>
      <c r="C5" s="110">
        <f>Central!M4</f>
        <v>10</v>
      </c>
      <c r="D5" s="111">
        <f>Central!M5</f>
        <v>179.16666666666669</v>
      </c>
      <c r="E5" s="112">
        <f>Central!M6</f>
        <v>8</v>
      </c>
      <c r="J5" s="97"/>
      <c r="K5" s="97"/>
      <c r="L5" s="97"/>
      <c r="M5" s="97"/>
      <c r="N5" s="97"/>
      <c r="O5" s="97"/>
      <c r="P5" s="97"/>
      <c r="Q5" s="97"/>
      <c r="R5" s="97"/>
      <c r="S5" s="97"/>
      <c r="T5" s="86"/>
      <c r="U5" s="87"/>
      <c r="Z5" s="97"/>
      <c r="AA5" s="86"/>
      <c r="AB5" s="86"/>
      <c r="AC5" s="86"/>
      <c r="AD5" s="107"/>
      <c r="AE5" s="104"/>
      <c r="AF5" s="106"/>
      <c r="AG5" s="105"/>
      <c r="AH5" s="105"/>
      <c r="AI5" s="105"/>
    </row>
    <row r="6" spans="1:42" s="96" customFormat="1" ht="14.25" hidden="1" customHeight="1" x14ac:dyDescent="0.2">
      <c r="A6" s="198">
        <f ca="1">IF(A5&lt;MONTH(Central!H3),YEAR(Central!H3)+1,YEAR(Central!H3))</f>
        <v>2024</v>
      </c>
      <c r="B6" s="125">
        <f ca="1">DATEVALUE("1." &amp; A5 &amp; "."&amp; A6)</f>
        <v>45383</v>
      </c>
      <c r="C6" s="113">
        <f ca="1">WEEKDAY($B$6,2)</f>
        <v>1</v>
      </c>
      <c r="D6" s="113">
        <f t="shared" ref="D6:AG6" ca="1" si="0">IF(ISERR(WEEKDAY(D7,2)),0,WEEKDAY(D7,2))</f>
        <v>2</v>
      </c>
      <c r="E6" s="113">
        <f t="shared" ca="1" si="0"/>
        <v>3</v>
      </c>
      <c r="F6" s="113">
        <f t="shared" ca="1" si="0"/>
        <v>4</v>
      </c>
      <c r="G6" s="113">
        <f t="shared" ca="1" si="0"/>
        <v>5</v>
      </c>
      <c r="H6" s="113">
        <f t="shared" ca="1" si="0"/>
        <v>6</v>
      </c>
      <c r="I6" s="113">
        <f t="shared" ca="1" si="0"/>
        <v>7</v>
      </c>
      <c r="J6" s="113">
        <f t="shared" ca="1" si="0"/>
        <v>1</v>
      </c>
      <c r="K6" s="113">
        <f t="shared" ca="1" si="0"/>
        <v>2</v>
      </c>
      <c r="L6" s="113">
        <f t="shared" ca="1" si="0"/>
        <v>3</v>
      </c>
      <c r="M6" s="113">
        <f t="shared" ca="1" si="0"/>
        <v>4</v>
      </c>
      <c r="N6" s="113">
        <f t="shared" ca="1" si="0"/>
        <v>5</v>
      </c>
      <c r="O6" s="113">
        <f t="shared" ca="1" si="0"/>
        <v>6</v>
      </c>
      <c r="P6" s="113">
        <f t="shared" ca="1" si="0"/>
        <v>7</v>
      </c>
      <c r="Q6" s="113">
        <f t="shared" ca="1" si="0"/>
        <v>1</v>
      </c>
      <c r="R6" s="113">
        <f t="shared" ca="1" si="0"/>
        <v>2</v>
      </c>
      <c r="S6" s="113">
        <f t="shared" ca="1" si="0"/>
        <v>3</v>
      </c>
      <c r="T6" s="113">
        <f t="shared" ca="1" si="0"/>
        <v>4</v>
      </c>
      <c r="U6" s="113">
        <f t="shared" ca="1" si="0"/>
        <v>5</v>
      </c>
      <c r="V6" s="113">
        <f t="shared" ca="1" si="0"/>
        <v>6</v>
      </c>
      <c r="W6" s="113">
        <f t="shared" ca="1" si="0"/>
        <v>7</v>
      </c>
      <c r="X6" s="113">
        <f t="shared" ca="1" si="0"/>
        <v>1</v>
      </c>
      <c r="Y6" s="113">
        <f t="shared" ca="1" si="0"/>
        <v>2</v>
      </c>
      <c r="Z6" s="113">
        <f t="shared" ca="1" si="0"/>
        <v>3</v>
      </c>
      <c r="AA6" s="113">
        <f t="shared" ca="1" si="0"/>
        <v>4</v>
      </c>
      <c r="AB6" s="113">
        <f t="shared" ca="1" si="0"/>
        <v>5</v>
      </c>
      <c r="AC6" s="113">
        <f t="shared" ca="1" si="0"/>
        <v>6</v>
      </c>
      <c r="AD6" s="113">
        <f t="shared" ca="1" si="0"/>
        <v>7</v>
      </c>
      <c r="AE6" s="113">
        <f t="shared" ca="1" si="0"/>
        <v>1</v>
      </c>
      <c r="AF6" s="113">
        <f t="shared" ca="1" si="0"/>
        <v>2</v>
      </c>
      <c r="AG6" s="113">
        <f t="shared" ca="1" si="0"/>
        <v>0</v>
      </c>
      <c r="AH6" s="105"/>
      <c r="AI6" s="105"/>
    </row>
    <row r="7" spans="1:42" ht="12.75" customHeight="1" thickBot="1" x14ac:dyDescent="0.25">
      <c r="A7" s="174"/>
      <c r="B7" s="175"/>
      <c r="C7" s="173">
        <f ca="1">$B$6</f>
        <v>45383</v>
      </c>
      <c r="D7" s="133">
        <f t="shared" ref="D7:AG7" ca="1" si="1">IF(C7="","",IF(MONTH(C7+1)=$A$5,C7+1,""))</f>
        <v>45384</v>
      </c>
      <c r="E7" s="133">
        <f t="shared" ca="1" si="1"/>
        <v>45385</v>
      </c>
      <c r="F7" s="133">
        <f t="shared" ca="1" si="1"/>
        <v>45386</v>
      </c>
      <c r="G7" s="133">
        <f t="shared" ca="1" si="1"/>
        <v>45387</v>
      </c>
      <c r="H7" s="133">
        <f t="shared" ca="1" si="1"/>
        <v>45388</v>
      </c>
      <c r="I7" s="133">
        <f t="shared" ca="1" si="1"/>
        <v>45389</v>
      </c>
      <c r="J7" s="133">
        <f t="shared" ca="1" si="1"/>
        <v>45390</v>
      </c>
      <c r="K7" s="133">
        <f t="shared" ca="1" si="1"/>
        <v>45391</v>
      </c>
      <c r="L7" s="133">
        <f t="shared" ca="1" si="1"/>
        <v>45392</v>
      </c>
      <c r="M7" s="133">
        <f t="shared" ca="1" si="1"/>
        <v>45393</v>
      </c>
      <c r="N7" s="133">
        <f t="shared" ca="1" si="1"/>
        <v>45394</v>
      </c>
      <c r="O7" s="133">
        <f t="shared" ca="1" si="1"/>
        <v>45395</v>
      </c>
      <c r="P7" s="133">
        <f t="shared" ca="1" si="1"/>
        <v>45396</v>
      </c>
      <c r="Q7" s="133">
        <f t="shared" ca="1" si="1"/>
        <v>45397</v>
      </c>
      <c r="R7" s="133">
        <f t="shared" ca="1" si="1"/>
        <v>45398</v>
      </c>
      <c r="S7" s="133">
        <f t="shared" ca="1" si="1"/>
        <v>45399</v>
      </c>
      <c r="T7" s="133">
        <f t="shared" ca="1" si="1"/>
        <v>45400</v>
      </c>
      <c r="U7" s="133">
        <f t="shared" ca="1" si="1"/>
        <v>45401</v>
      </c>
      <c r="V7" s="133">
        <f t="shared" ca="1" si="1"/>
        <v>45402</v>
      </c>
      <c r="W7" s="133">
        <f t="shared" ca="1" si="1"/>
        <v>45403</v>
      </c>
      <c r="X7" s="133">
        <f t="shared" ca="1" si="1"/>
        <v>45404</v>
      </c>
      <c r="Y7" s="133">
        <f t="shared" ca="1" si="1"/>
        <v>45405</v>
      </c>
      <c r="Z7" s="133">
        <f t="shared" ca="1" si="1"/>
        <v>45406</v>
      </c>
      <c r="AA7" s="133">
        <f t="shared" ca="1" si="1"/>
        <v>45407</v>
      </c>
      <c r="AB7" s="133">
        <f t="shared" ca="1" si="1"/>
        <v>45408</v>
      </c>
      <c r="AC7" s="133">
        <f t="shared" ca="1" si="1"/>
        <v>45409</v>
      </c>
      <c r="AD7" s="133">
        <f t="shared" ca="1" si="1"/>
        <v>45410</v>
      </c>
      <c r="AE7" s="133">
        <f t="shared" ca="1" si="1"/>
        <v>45411</v>
      </c>
      <c r="AF7" s="133">
        <f t="shared" ca="1" si="1"/>
        <v>45412</v>
      </c>
      <c r="AG7" s="133" t="str">
        <f t="shared" ca="1" si="1"/>
        <v/>
      </c>
      <c r="AH7" s="236"/>
    </row>
    <row r="8" spans="1:42" ht="26.25" thickBot="1" x14ac:dyDescent="0.25">
      <c r="A8" s="176"/>
      <c r="B8" s="177" t="s">
        <v>1</v>
      </c>
      <c r="C8" s="172">
        <v>1</v>
      </c>
      <c r="D8" s="122">
        <f ca="1">IF(D6&lt;&gt;0,C8+1,"")</f>
        <v>2</v>
      </c>
      <c r="E8" s="122">
        <f t="shared" ref="E8:AG8" ca="1" si="2">IF(E6&lt;&gt;0,D8+1,"")</f>
        <v>3</v>
      </c>
      <c r="F8" s="122">
        <f t="shared" ca="1" si="2"/>
        <v>4</v>
      </c>
      <c r="G8" s="122">
        <f t="shared" ca="1" si="2"/>
        <v>5</v>
      </c>
      <c r="H8" s="122">
        <f t="shared" ca="1" si="2"/>
        <v>6</v>
      </c>
      <c r="I8" s="122">
        <f t="shared" ca="1" si="2"/>
        <v>7</v>
      </c>
      <c r="J8" s="122">
        <f t="shared" ca="1" si="2"/>
        <v>8</v>
      </c>
      <c r="K8" s="122">
        <f t="shared" ca="1" si="2"/>
        <v>9</v>
      </c>
      <c r="L8" s="122">
        <f t="shared" ca="1" si="2"/>
        <v>10</v>
      </c>
      <c r="M8" s="122">
        <f t="shared" ca="1" si="2"/>
        <v>11</v>
      </c>
      <c r="N8" s="122">
        <f t="shared" ca="1" si="2"/>
        <v>12</v>
      </c>
      <c r="O8" s="122">
        <f t="shared" ca="1" si="2"/>
        <v>13</v>
      </c>
      <c r="P8" s="122">
        <f t="shared" ca="1" si="2"/>
        <v>14</v>
      </c>
      <c r="Q8" s="122">
        <f t="shared" ca="1" si="2"/>
        <v>15</v>
      </c>
      <c r="R8" s="122">
        <f t="shared" ca="1" si="2"/>
        <v>16</v>
      </c>
      <c r="S8" s="122">
        <f t="shared" ca="1" si="2"/>
        <v>17</v>
      </c>
      <c r="T8" s="122">
        <f t="shared" ca="1" si="2"/>
        <v>18</v>
      </c>
      <c r="U8" s="122">
        <f t="shared" ca="1" si="2"/>
        <v>19</v>
      </c>
      <c r="V8" s="122">
        <f t="shared" ca="1" si="2"/>
        <v>20</v>
      </c>
      <c r="W8" s="122">
        <f t="shared" ca="1" si="2"/>
        <v>21</v>
      </c>
      <c r="X8" s="122">
        <f t="shared" ca="1" si="2"/>
        <v>22</v>
      </c>
      <c r="Y8" s="122">
        <f t="shared" ca="1" si="2"/>
        <v>23</v>
      </c>
      <c r="Z8" s="122">
        <f t="shared" ca="1" si="2"/>
        <v>24</v>
      </c>
      <c r="AA8" s="122">
        <f t="shared" ca="1" si="2"/>
        <v>25</v>
      </c>
      <c r="AB8" s="122">
        <f t="shared" ca="1" si="2"/>
        <v>26</v>
      </c>
      <c r="AC8" s="122">
        <f t="shared" ca="1" si="2"/>
        <v>27</v>
      </c>
      <c r="AD8" s="122">
        <f t="shared" ca="1" si="2"/>
        <v>28</v>
      </c>
      <c r="AE8" s="122">
        <f t="shared" ca="1" si="2"/>
        <v>29</v>
      </c>
      <c r="AF8" s="122">
        <f t="shared" ca="1" si="2"/>
        <v>30</v>
      </c>
      <c r="AG8" s="234" t="str">
        <f t="shared" ca="1" si="2"/>
        <v/>
      </c>
      <c r="AH8" s="288" t="s">
        <v>59</v>
      </c>
      <c r="AI8" s="235" t="s">
        <v>19</v>
      </c>
      <c r="AJ8" s="122" t="s">
        <v>11</v>
      </c>
      <c r="AK8" s="99"/>
      <c r="AL8" s="99"/>
      <c r="AM8" s="99"/>
      <c r="AN8" s="99"/>
      <c r="AO8" s="99"/>
      <c r="AP8" s="99"/>
    </row>
    <row r="9" spans="1:42" s="132" customFormat="1" ht="22.5" customHeight="1" thickBot="1" x14ac:dyDescent="0.25">
      <c r="A9" s="208"/>
      <c r="B9" s="209" t="s">
        <v>64</v>
      </c>
      <c r="C9" s="244">
        <f>C10+C42+C74+C106</f>
        <v>0</v>
      </c>
      <c r="D9" s="244">
        <f t="shared" ref="D9:AG9" si="3">D10+D42+D74+D106</f>
        <v>0</v>
      </c>
      <c r="E9" s="244">
        <f t="shared" si="3"/>
        <v>0</v>
      </c>
      <c r="F9" s="244">
        <f t="shared" si="3"/>
        <v>0</v>
      </c>
      <c r="G9" s="244">
        <f t="shared" si="3"/>
        <v>0</v>
      </c>
      <c r="H9" s="244">
        <f t="shared" si="3"/>
        <v>0</v>
      </c>
      <c r="I9" s="244">
        <f t="shared" si="3"/>
        <v>0</v>
      </c>
      <c r="J9" s="244">
        <f t="shared" si="3"/>
        <v>0</v>
      </c>
      <c r="K9" s="244">
        <f t="shared" si="3"/>
        <v>0</v>
      </c>
      <c r="L9" s="244">
        <f t="shared" si="3"/>
        <v>0</v>
      </c>
      <c r="M9" s="244">
        <f t="shared" si="3"/>
        <v>0</v>
      </c>
      <c r="N9" s="244">
        <f t="shared" si="3"/>
        <v>0</v>
      </c>
      <c r="O9" s="244">
        <f t="shared" si="3"/>
        <v>0</v>
      </c>
      <c r="P9" s="244">
        <f t="shared" si="3"/>
        <v>0</v>
      </c>
      <c r="Q9" s="244">
        <f t="shared" si="3"/>
        <v>0</v>
      </c>
      <c r="R9" s="244">
        <f t="shared" si="3"/>
        <v>0</v>
      </c>
      <c r="S9" s="244">
        <f t="shared" si="3"/>
        <v>0</v>
      </c>
      <c r="T9" s="244">
        <f t="shared" si="3"/>
        <v>0</v>
      </c>
      <c r="U9" s="244">
        <f t="shared" si="3"/>
        <v>0</v>
      </c>
      <c r="V9" s="244">
        <f t="shared" si="3"/>
        <v>0</v>
      </c>
      <c r="W9" s="244">
        <f t="shared" si="3"/>
        <v>0</v>
      </c>
      <c r="X9" s="244">
        <f t="shared" si="3"/>
        <v>0</v>
      </c>
      <c r="Y9" s="244">
        <f t="shared" si="3"/>
        <v>0</v>
      </c>
      <c r="Z9" s="244">
        <f t="shared" si="3"/>
        <v>0</v>
      </c>
      <c r="AA9" s="244">
        <f t="shared" si="3"/>
        <v>0</v>
      </c>
      <c r="AB9" s="244">
        <f t="shared" si="3"/>
        <v>0</v>
      </c>
      <c r="AC9" s="244">
        <f t="shared" si="3"/>
        <v>0</v>
      </c>
      <c r="AD9" s="244">
        <f t="shared" si="3"/>
        <v>0</v>
      </c>
      <c r="AE9" s="244">
        <f t="shared" si="3"/>
        <v>0</v>
      </c>
      <c r="AF9" s="244">
        <f t="shared" si="3"/>
        <v>0</v>
      </c>
      <c r="AG9" s="245">
        <f t="shared" si="3"/>
        <v>0</v>
      </c>
      <c r="AH9" s="289">
        <f>AH10+AH42+AH74</f>
        <v>0</v>
      </c>
      <c r="AI9" s="237"/>
      <c r="AJ9" s="148"/>
      <c r="AK9" s="120"/>
      <c r="AL9" s="120"/>
      <c r="AM9" s="120"/>
      <c r="AN9" s="120"/>
      <c r="AO9" s="120"/>
      <c r="AP9" s="120"/>
    </row>
    <row r="10" spans="1:42" s="120" customFormat="1" ht="16.5" customHeight="1" thickBot="1" x14ac:dyDescent="0.25">
      <c r="A10" s="258" t="str">
        <f>Central!A12</f>
        <v xml:space="preserve">Horizon Europe Project: - Nr: </v>
      </c>
      <c r="B10" s="259"/>
      <c r="C10" s="260">
        <f t="shared" ref="C10:AG10" si="4">C11+C13+C15+C17+C19+C21+C23+C25+C27+C29+C31+C33+C35+C37+C39</f>
        <v>0</v>
      </c>
      <c r="D10" s="261">
        <f t="shared" si="4"/>
        <v>0</v>
      </c>
      <c r="E10" s="261">
        <f t="shared" si="4"/>
        <v>0</v>
      </c>
      <c r="F10" s="261">
        <f t="shared" si="4"/>
        <v>0</v>
      </c>
      <c r="G10" s="261">
        <f t="shared" si="4"/>
        <v>0</v>
      </c>
      <c r="H10" s="261">
        <f t="shared" si="4"/>
        <v>0</v>
      </c>
      <c r="I10" s="261">
        <f t="shared" si="4"/>
        <v>0</v>
      </c>
      <c r="J10" s="261">
        <f t="shared" si="4"/>
        <v>0</v>
      </c>
      <c r="K10" s="261">
        <f t="shared" si="4"/>
        <v>0</v>
      </c>
      <c r="L10" s="261">
        <f t="shared" si="4"/>
        <v>0</v>
      </c>
      <c r="M10" s="261">
        <f t="shared" si="4"/>
        <v>0</v>
      </c>
      <c r="N10" s="261">
        <f t="shared" si="4"/>
        <v>0</v>
      </c>
      <c r="O10" s="261">
        <f t="shared" si="4"/>
        <v>0</v>
      </c>
      <c r="P10" s="261">
        <f t="shared" si="4"/>
        <v>0</v>
      </c>
      <c r="Q10" s="261">
        <f t="shared" si="4"/>
        <v>0</v>
      </c>
      <c r="R10" s="261">
        <f t="shared" si="4"/>
        <v>0</v>
      </c>
      <c r="S10" s="261">
        <f t="shared" si="4"/>
        <v>0</v>
      </c>
      <c r="T10" s="261">
        <f t="shared" si="4"/>
        <v>0</v>
      </c>
      <c r="U10" s="261">
        <f t="shared" si="4"/>
        <v>0</v>
      </c>
      <c r="V10" s="261">
        <f t="shared" si="4"/>
        <v>0</v>
      </c>
      <c r="W10" s="261">
        <f t="shared" si="4"/>
        <v>0</v>
      </c>
      <c r="X10" s="261">
        <f t="shared" si="4"/>
        <v>0</v>
      </c>
      <c r="Y10" s="261">
        <f t="shared" si="4"/>
        <v>0</v>
      </c>
      <c r="Z10" s="261">
        <f t="shared" si="4"/>
        <v>0</v>
      </c>
      <c r="AA10" s="261">
        <f t="shared" si="4"/>
        <v>0</v>
      </c>
      <c r="AB10" s="261">
        <f t="shared" si="4"/>
        <v>0</v>
      </c>
      <c r="AC10" s="261">
        <f t="shared" si="4"/>
        <v>0</v>
      </c>
      <c r="AD10" s="261">
        <f t="shared" si="4"/>
        <v>0</v>
      </c>
      <c r="AE10" s="261">
        <f t="shared" si="4"/>
        <v>0</v>
      </c>
      <c r="AF10" s="261">
        <f t="shared" si="4"/>
        <v>0</v>
      </c>
      <c r="AG10" s="262">
        <f t="shared" si="4"/>
        <v>0</v>
      </c>
      <c r="AH10" s="289">
        <f>SUM(AH11:AH39)</f>
        <v>0</v>
      </c>
      <c r="AI10" s="238"/>
      <c r="AJ10" s="149"/>
    </row>
    <row r="11" spans="1:42" ht="13.15" customHeight="1" x14ac:dyDescent="0.2">
      <c r="A11" s="136" t="str">
        <f>Central!A16</f>
        <v>-</v>
      </c>
      <c r="B11" s="138">
        <f>Central!I16</f>
        <v>0</v>
      </c>
      <c r="C11" s="296"/>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290">
        <f>ROUND(AI11/Central!$M$6,2)</f>
        <v>0</v>
      </c>
      <c r="AI11" s="239">
        <f>SUM(C11:AG11)</f>
        <v>0</v>
      </c>
      <c r="AJ11" s="150"/>
      <c r="AK11" s="99"/>
      <c r="AL11" s="99"/>
      <c r="AM11" s="99"/>
      <c r="AN11" s="99"/>
      <c r="AO11" s="99"/>
      <c r="AP11" s="99"/>
    </row>
    <row r="12" spans="1:42" ht="13.15" hidden="1" customHeight="1" outlineLevel="1" x14ac:dyDescent="0.2">
      <c r="A12" s="207" t="s">
        <v>55</v>
      </c>
      <c r="B12" s="138"/>
      <c r="C12" s="296" t="s">
        <v>42</v>
      </c>
      <c r="D12" s="296"/>
      <c r="E12" s="296"/>
      <c r="F12" s="296"/>
      <c r="G12" s="296"/>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290">
        <f>ROUND(AI12/Central!$M$6,2)</f>
        <v>0</v>
      </c>
      <c r="AI12" s="239">
        <f t="shared" ref="AI12:AI39" si="5">SUM(C12:AG12)</f>
        <v>0</v>
      </c>
      <c r="AJ12" s="150"/>
      <c r="AK12" s="99"/>
      <c r="AL12" s="99"/>
      <c r="AM12" s="99"/>
      <c r="AN12" s="99"/>
      <c r="AO12" s="99"/>
      <c r="AP12" s="99"/>
    </row>
    <row r="13" spans="1:42" ht="13.15" customHeight="1" collapsed="1" x14ac:dyDescent="0.2">
      <c r="A13" s="136" t="str">
        <f>Central!A17</f>
        <v>-</v>
      </c>
      <c r="B13" s="138">
        <f>Central!I17</f>
        <v>0</v>
      </c>
      <c r="C13" s="296"/>
      <c r="D13" s="296"/>
      <c r="E13" s="296"/>
      <c r="F13" s="296"/>
      <c r="G13" s="296"/>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0">
        <f>ROUND(AI13/Central!$M$6,2)</f>
        <v>0</v>
      </c>
      <c r="AI13" s="239">
        <f t="shared" si="5"/>
        <v>0</v>
      </c>
      <c r="AJ13" s="150"/>
      <c r="AK13" s="99"/>
      <c r="AL13" s="99"/>
      <c r="AM13" s="99"/>
      <c r="AN13" s="99"/>
      <c r="AO13" s="99"/>
      <c r="AP13" s="99"/>
    </row>
    <row r="14" spans="1:42" ht="13.15" hidden="1" customHeight="1" outlineLevel="1" x14ac:dyDescent="0.2">
      <c r="A14" s="207" t="s">
        <v>55</v>
      </c>
      <c r="B14" s="138"/>
      <c r="C14" s="296" t="s">
        <v>42</v>
      </c>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0">
        <f>ROUND(AI14/Central!$M$6,2)</f>
        <v>0</v>
      </c>
      <c r="AI14" s="239">
        <f t="shared" si="5"/>
        <v>0</v>
      </c>
      <c r="AJ14" s="150"/>
      <c r="AK14" s="99"/>
      <c r="AL14" s="99"/>
      <c r="AM14" s="99"/>
      <c r="AN14" s="99"/>
      <c r="AO14" s="99"/>
      <c r="AP14" s="99"/>
    </row>
    <row r="15" spans="1:42" ht="13.15" customHeight="1" collapsed="1" x14ac:dyDescent="0.2">
      <c r="A15" s="136" t="str">
        <f>Central!A18</f>
        <v>-</v>
      </c>
      <c r="B15" s="138">
        <f>Central!I18</f>
        <v>0</v>
      </c>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0">
        <f>ROUND(AI15/Central!$M$6,2)</f>
        <v>0</v>
      </c>
      <c r="AI15" s="239">
        <f t="shared" si="5"/>
        <v>0</v>
      </c>
      <c r="AJ15" s="150"/>
      <c r="AK15" s="99"/>
      <c r="AL15" s="99"/>
      <c r="AM15" s="99"/>
      <c r="AN15" s="99"/>
      <c r="AO15" s="99"/>
      <c r="AP15" s="99"/>
    </row>
    <row r="16" spans="1:42" ht="13.15" hidden="1" customHeight="1" outlineLevel="1" x14ac:dyDescent="0.2">
      <c r="A16" s="207" t="s">
        <v>55</v>
      </c>
      <c r="B16" s="138"/>
      <c r="C16" s="296" t="s">
        <v>42</v>
      </c>
      <c r="D16" s="296" t="s">
        <v>42</v>
      </c>
      <c r="E16" s="296" t="s">
        <v>42</v>
      </c>
      <c r="F16" s="296" t="s">
        <v>42</v>
      </c>
      <c r="G16" s="296" t="s">
        <v>42</v>
      </c>
      <c r="H16" s="296" t="s">
        <v>42</v>
      </c>
      <c r="I16" s="296" t="s">
        <v>42</v>
      </c>
      <c r="J16" s="296" t="s">
        <v>42</v>
      </c>
      <c r="K16" s="296" t="s">
        <v>42</v>
      </c>
      <c r="L16" s="296" t="s">
        <v>42</v>
      </c>
      <c r="M16" s="296" t="s">
        <v>42</v>
      </c>
      <c r="N16" s="296" t="s">
        <v>42</v>
      </c>
      <c r="O16" s="296" t="s">
        <v>42</v>
      </c>
      <c r="P16" s="296" t="s">
        <v>42</v>
      </c>
      <c r="Q16" s="296" t="s">
        <v>42</v>
      </c>
      <c r="R16" s="296" t="s">
        <v>42</v>
      </c>
      <c r="S16" s="296" t="s">
        <v>42</v>
      </c>
      <c r="T16" s="296" t="s">
        <v>42</v>
      </c>
      <c r="U16" s="296" t="s">
        <v>42</v>
      </c>
      <c r="V16" s="296" t="s">
        <v>42</v>
      </c>
      <c r="W16" s="296" t="s">
        <v>42</v>
      </c>
      <c r="X16" s="296" t="s">
        <v>42</v>
      </c>
      <c r="Y16" s="296" t="s">
        <v>42</v>
      </c>
      <c r="Z16" s="296" t="s">
        <v>42</v>
      </c>
      <c r="AA16" s="296" t="s">
        <v>42</v>
      </c>
      <c r="AB16" s="296" t="s">
        <v>42</v>
      </c>
      <c r="AC16" s="296" t="s">
        <v>42</v>
      </c>
      <c r="AD16" s="296" t="s">
        <v>42</v>
      </c>
      <c r="AE16" s="296" t="s">
        <v>42</v>
      </c>
      <c r="AF16" s="296" t="s">
        <v>42</v>
      </c>
      <c r="AG16" s="296" t="s">
        <v>42</v>
      </c>
      <c r="AH16" s="290">
        <f>ROUND(AI16/Central!$M$6,2)</f>
        <v>0</v>
      </c>
      <c r="AI16" s="239">
        <f t="shared" si="5"/>
        <v>0</v>
      </c>
      <c r="AJ16" s="150"/>
      <c r="AK16" s="99"/>
      <c r="AL16" s="99"/>
      <c r="AM16" s="99"/>
      <c r="AN16" s="99"/>
      <c r="AO16" s="99"/>
      <c r="AP16" s="99"/>
    </row>
    <row r="17" spans="1:42" ht="13.15" customHeight="1" collapsed="1" x14ac:dyDescent="0.2">
      <c r="A17" s="136" t="str">
        <f>Central!A19</f>
        <v>-</v>
      </c>
      <c r="B17" s="138">
        <f>Central!I19</f>
        <v>0</v>
      </c>
      <c r="C17" s="296"/>
      <c r="D17" s="296"/>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0">
        <f>ROUND(AI17/Central!$M$6,2)</f>
        <v>0</v>
      </c>
      <c r="AI17" s="239">
        <f t="shared" si="5"/>
        <v>0</v>
      </c>
      <c r="AJ17" s="150"/>
      <c r="AK17" s="99"/>
      <c r="AL17" s="99"/>
      <c r="AM17" s="99"/>
      <c r="AN17" s="99"/>
      <c r="AO17" s="99"/>
      <c r="AP17" s="99"/>
    </row>
    <row r="18" spans="1:42" ht="13.15" hidden="1" customHeight="1" outlineLevel="1" x14ac:dyDescent="0.2">
      <c r="A18" s="207" t="s">
        <v>55</v>
      </c>
      <c r="B18" s="138"/>
      <c r="C18" s="296" t="s">
        <v>42</v>
      </c>
      <c r="D18" s="296" t="s">
        <v>42</v>
      </c>
      <c r="E18" s="296" t="s">
        <v>42</v>
      </c>
      <c r="F18" s="296" t="s">
        <v>42</v>
      </c>
      <c r="G18" s="296" t="s">
        <v>42</v>
      </c>
      <c r="H18" s="296" t="s">
        <v>42</v>
      </c>
      <c r="I18" s="296" t="s">
        <v>42</v>
      </c>
      <c r="J18" s="296" t="s">
        <v>42</v>
      </c>
      <c r="K18" s="296" t="s">
        <v>42</v>
      </c>
      <c r="L18" s="296" t="s">
        <v>42</v>
      </c>
      <c r="M18" s="296" t="s">
        <v>42</v>
      </c>
      <c r="N18" s="296" t="s">
        <v>42</v>
      </c>
      <c r="O18" s="296" t="s">
        <v>42</v>
      </c>
      <c r="P18" s="296" t="s">
        <v>42</v>
      </c>
      <c r="Q18" s="296" t="s">
        <v>42</v>
      </c>
      <c r="R18" s="296" t="s">
        <v>42</v>
      </c>
      <c r="S18" s="296" t="s">
        <v>42</v>
      </c>
      <c r="T18" s="296"/>
      <c r="U18" s="296"/>
      <c r="V18" s="296"/>
      <c r="W18" s="296"/>
      <c r="X18" s="296"/>
      <c r="Y18" s="296"/>
      <c r="Z18" s="296"/>
      <c r="AA18" s="296"/>
      <c r="AB18" s="296" t="s">
        <v>42</v>
      </c>
      <c r="AC18" s="296" t="s">
        <v>42</v>
      </c>
      <c r="AD18" s="296" t="s">
        <v>42</v>
      </c>
      <c r="AE18" s="296" t="s">
        <v>42</v>
      </c>
      <c r="AF18" s="296" t="s">
        <v>42</v>
      </c>
      <c r="AG18" s="296" t="s">
        <v>42</v>
      </c>
      <c r="AH18" s="290">
        <f>ROUND(AI18/Central!$M$6,2)</f>
        <v>0</v>
      </c>
      <c r="AI18" s="239">
        <f t="shared" si="5"/>
        <v>0</v>
      </c>
      <c r="AJ18" s="150"/>
      <c r="AK18" s="99"/>
      <c r="AL18" s="99"/>
      <c r="AM18" s="99"/>
      <c r="AN18" s="99"/>
      <c r="AO18" s="99"/>
      <c r="AP18" s="99"/>
    </row>
    <row r="19" spans="1:42" ht="13.15" customHeight="1" collapsed="1" x14ac:dyDescent="0.2">
      <c r="A19" s="136" t="str">
        <f>Central!A20</f>
        <v>-</v>
      </c>
      <c r="B19" s="138">
        <f>Central!I20</f>
        <v>0</v>
      </c>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0">
        <f>ROUND(AI19/Central!$M$6,2)</f>
        <v>0</v>
      </c>
      <c r="AI19" s="239">
        <f t="shared" si="5"/>
        <v>0</v>
      </c>
      <c r="AJ19" s="150"/>
      <c r="AK19" s="99"/>
      <c r="AL19" s="99"/>
      <c r="AM19" s="99"/>
      <c r="AN19" s="99"/>
      <c r="AO19" s="99"/>
      <c r="AP19" s="99"/>
    </row>
    <row r="20" spans="1:42" ht="13.15" hidden="1" customHeight="1" outlineLevel="1" x14ac:dyDescent="0.2">
      <c r="A20" s="207" t="s">
        <v>55</v>
      </c>
      <c r="B20" s="138"/>
      <c r="C20" s="296" t="s">
        <v>42</v>
      </c>
      <c r="D20" s="296" t="s">
        <v>42</v>
      </c>
      <c r="E20" s="296" t="s">
        <v>42</v>
      </c>
      <c r="F20" s="296" t="s">
        <v>42</v>
      </c>
      <c r="G20" s="296" t="s">
        <v>42</v>
      </c>
      <c r="H20" s="296" t="s">
        <v>42</v>
      </c>
      <c r="I20" s="296" t="s">
        <v>42</v>
      </c>
      <c r="J20" s="296" t="s">
        <v>42</v>
      </c>
      <c r="K20" s="296" t="s">
        <v>42</v>
      </c>
      <c r="L20" s="296" t="s">
        <v>42</v>
      </c>
      <c r="M20" s="296" t="s">
        <v>42</v>
      </c>
      <c r="N20" s="296" t="s">
        <v>42</v>
      </c>
      <c r="O20" s="296" t="s">
        <v>42</v>
      </c>
      <c r="P20" s="296" t="s">
        <v>42</v>
      </c>
      <c r="Q20" s="296" t="s">
        <v>42</v>
      </c>
      <c r="R20" s="296" t="s">
        <v>42</v>
      </c>
      <c r="S20" s="296" t="s">
        <v>42</v>
      </c>
      <c r="T20" s="296"/>
      <c r="U20" s="296"/>
      <c r="V20" s="296"/>
      <c r="W20" s="296"/>
      <c r="X20" s="296"/>
      <c r="Y20" s="296"/>
      <c r="Z20" s="296"/>
      <c r="AA20" s="296"/>
      <c r="AB20" s="296" t="s">
        <v>42</v>
      </c>
      <c r="AC20" s="296" t="s">
        <v>42</v>
      </c>
      <c r="AD20" s="296" t="s">
        <v>42</v>
      </c>
      <c r="AE20" s="296" t="s">
        <v>42</v>
      </c>
      <c r="AF20" s="296" t="s">
        <v>42</v>
      </c>
      <c r="AG20" s="296" t="s">
        <v>42</v>
      </c>
      <c r="AH20" s="290">
        <f>ROUND(AI20/Central!$M$6,2)</f>
        <v>0</v>
      </c>
      <c r="AI20" s="239">
        <f t="shared" si="5"/>
        <v>0</v>
      </c>
      <c r="AJ20" s="150"/>
      <c r="AK20" s="99"/>
      <c r="AL20" s="99"/>
      <c r="AM20" s="99"/>
      <c r="AN20" s="99"/>
      <c r="AO20" s="99"/>
      <c r="AP20" s="99"/>
    </row>
    <row r="21" spans="1:42" ht="13.15" customHeight="1" collapsed="1" x14ac:dyDescent="0.2">
      <c r="A21" s="136" t="str">
        <f>Central!A21</f>
        <v>-</v>
      </c>
      <c r="B21" s="138">
        <f>Central!I21</f>
        <v>0</v>
      </c>
      <c r="C21" s="296"/>
      <c r="D21" s="296"/>
      <c r="E21" s="296"/>
      <c r="F21" s="296"/>
      <c r="G21" s="296"/>
      <c r="H21" s="296"/>
      <c r="I21" s="296"/>
      <c r="J21" s="296"/>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0">
        <f>ROUND(AI21/Central!$M$6,2)</f>
        <v>0</v>
      </c>
      <c r="AI21" s="239">
        <f t="shared" si="5"/>
        <v>0</v>
      </c>
      <c r="AJ21" s="150"/>
      <c r="AK21" s="99"/>
      <c r="AL21" s="99"/>
      <c r="AM21" s="99"/>
      <c r="AN21" s="99"/>
      <c r="AO21" s="99"/>
      <c r="AP21" s="99"/>
    </row>
    <row r="22" spans="1:42" ht="13.15" hidden="1" customHeight="1" outlineLevel="1" x14ac:dyDescent="0.2">
      <c r="A22" s="207" t="s">
        <v>55</v>
      </c>
      <c r="B22" s="138"/>
      <c r="C22" s="296" t="s">
        <v>42</v>
      </c>
      <c r="D22" s="296" t="s">
        <v>42</v>
      </c>
      <c r="E22" s="296" t="s">
        <v>42</v>
      </c>
      <c r="F22" s="296" t="s">
        <v>42</v>
      </c>
      <c r="G22" s="296" t="s">
        <v>42</v>
      </c>
      <c r="H22" s="296" t="s">
        <v>42</v>
      </c>
      <c r="I22" s="296" t="s">
        <v>42</v>
      </c>
      <c r="J22" s="296" t="s">
        <v>42</v>
      </c>
      <c r="K22" s="296" t="s">
        <v>42</v>
      </c>
      <c r="L22" s="296" t="s">
        <v>42</v>
      </c>
      <c r="M22" s="296" t="s">
        <v>42</v>
      </c>
      <c r="N22" s="296" t="s">
        <v>42</v>
      </c>
      <c r="O22" s="296" t="s">
        <v>42</v>
      </c>
      <c r="P22" s="296" t="s">
        <v>42</v>
      </c>
      <c r="Q22" s="296" t="s">
        <v>42</v>
      </c>
      <c r="R22" s="296" t="s">
        <v>42</v>
      </c>
      <c r="S22" s="296" t="s">
        <v>42</v>
      </c>
      <c r="T22" s="296" t="s">
        <v>42</v>
      </c>
      <c r="U22" s="296" t="s">
        <v>42</v>
      </c>
      <c r="V22" s="296" t="s">
        <v>42</v>
      </c>
      <c r="W22" s="296" t="s">
        <v>42</v>
      </c>
      <c r="X22" s="296" t="s">
        <v>42</v>
      </c>
      <c r="Y22" s="296" t="s">
        <v>42</v>
      </c>
      <c r="Z22" s="296" t="s">
        <v>42</v>
      </c>
      <c r="AA22" s="296" t="s">
        <v>42</v>
      </c>
      <c r="AB22" s="296" t="s">
        <v>42</v>
      </c>
      <c r="AC22" s="296" t="s">
        <v>42</v>
      </c>
      <c r="AD22" s="296" t="s">
        <v>42</v>
      </c>
      <c r="AE22" s="296" t="s">
        <v>42</v>
      </c>
      <c r="AF22" s="296" t="s">
        <v>42</v>
      </c>
      <c r="AG22" s="296" t="s">
        <v>42</v>
      </c>
      <c r="AH22" s="290">
        <f>ROUND(AI22/Central!$M$6,2)</f>
        <v>0</v>
      </c>
      <c r="AI22" s="239">
        <f t="shared" si="5"/>
        <v>0</v>
      </c>
      <c r="AJ22" s="150"/>
      <c r="AK22" s="99"/>
      <c r="AL22" s="99"/>
      <c r="AM22" s="99"/>
      <c r="AN22" s="99"/>
      <c r="AO22" s="99"/>
      <c r="AP22" s="99"/>
    </row>
    <row r="23" spans="1:42" ht="13.15" customHeight="1" collapsed="1" x14ac:dyDescent="0.2">
      <c r="A23" s="136" t="str">
        <f>Central!A22</f>
        <v>-</v>
      </c>
      <c r="B23" s="138">
        <f>Central!I22</f>
        <v>0</v>
      </c>
      <c r="C23" s="296"/>
      <c r="D23" s="296"/>
      <c r="E23" s="296"/>
      <c r="F23" s="296"/>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0">
        <f>ROUND(AI23/Central!$M$6,2)</f>
        <v>0</v>
      </c>
      <c r="AI23" s="239">
        <f t="shared" si="5"/>
        <v>0</v>
      </c>
      <c r="AJ23" s="150"/>
      <c r="AK23" s="99"/>
      <c r="AL23" s="99"/>
      <c r="AM23" s="99"/>
      <c r="AN23" s="99"/>
      <c r="AO23" s="99"/>
      <c r="AP23" s="99"/>
    </row>
    <row r="24" spans="1:42" ht="13.15" hidden="1" customHeight="1" outlineLevel="1" x14ac:dyDescent="0.2">
      <c r="A24" s="207" t="s">
        <v>55</v>
      </c>
      <c r="B24" s="138"/>
      <c r="C24" s="296" t="s">
        <v>42</v>
      </c>
      <c r="D24" s="296" t="s">
        <v>42</v>
      </c>
      <c r="E24" s="296" t="s">
        <v>42</v>
      </c>
      <c r="F24" s="296" t="s">
        <v>42</v>
      </c>
      <c r="G24" s="296" t="s">
        <v>42</v>
      </c>
      <c r="H24" s="296" t="s">
        <v>42</v>
      </c>
      <c r="I24" s="296" t="s">
        <v>42</v>
      </c>
      <c r="J24" s="296" t="s">
        <v>42</v>
      </c>
      <c r="K24" s="296" t="s">
        <v>42</v>
      </c>
      <c r="L24" s="296" t="s">
        <v>42</v>
      </c>
      <c r="M24" s="296" t="s">
        <v>42</v>
      </c>
      <c r="N24" s="296" t="s">
        <v>42</v>
      </c>
      <c r="O24" s="296" t="s">
        <v>42</v>
      </c>
      <c r="P24" s="296" t="s">
        <v>42</v>
      </c>
      <c r="Q24" s="296" t="s">
        <v>42</v>
      </c>
      <c r="R24" s="296" t="s">
        <v>42</v>
      </c>
      <c r="S24" s="296" t="s">
        <v>42</v>
      </c>
      <c r="T24" s="296" t="s">
        <v>42</v>
      </c>
      <c r="U24" s="296" t="s">
        <v>42</v>
      </c>
      <c r="V24" s="296" t="s">
        <v>42</v>
      </c>
      <c r="W24" s="296" t="s">
        <v>42</v>
      </c>
      <c r="X24" s="296" t="s">
        <v>42</v>
      </c>
      <c r="Y24" s="296" t="s">
        <v>42</v>
      </c>
      <c r="Z24" s="296" t="s">
        <v>42</v>
      </c>
      <c r="AA24" s="296" t="s">
        <v>42</v>
      </c>
      <c r="AB24" s="296" t="s">
        <v>42</v>
      </c>
      <c r="AC24" s="296" t="s">
        <v>42</v>
      </c>
      <c r="AD24" s="296" t="s">
        <v>42</v>
      </c>
      <c r="AE24" s="296" t="s">
        <v>42</v>
      </c>
      <c r="AF24" s="296" t="s">
        <v>42</v>
      </c>
      <c r="AG24" s="296" t="s">
        <v>42</v>
      </c>
      <c r="AH24" s="290">
        <f>ROUND(AI24/Central!$M$6,2)</f>
        <v>0</v>
      </c>
      <c r="AI24" s="239">
        <f t="shared" si="5"/>
        <v>0</v>
      </c>
      <c r="AJ24" s="150"/>
      <c r="AK24" s="99"/>
      <c r="AL24" s="99"/>
      <c r="AM24" s="99"/>
      <c r="AN24" s="99"/>
      <c r="AO24" s="99"/>
      <c r="AP24" s="99"/>
    </row>
    <row r="25" spans="1:42" ht="13.15" customHeight="1" collapsed="1" x14ac:dyDescent="0.2">
      <c r="A25" s="136" t="str">
        <f>Central!A23</f>
        <v>-</v>
      </c>
      <c r="B25" s="138">
        <f>Central!I23</f>
        <v>0</v>
      </c>
      <c r="C25" s="296"/>
      <c r="D25" s="296"/>
      <c r="E25" s="296"/>
      <c r="F25" s="296"/>
      <c r="G25" s="296"/>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0">
        <f>ROUND(AI25/Central!$M$6,2)</f>
        <v>0</v>
      </c>
      <c r="AI25" s="239">
        <f t="shared" si="5"/>
        <v>0</v>
      </c>
      <c r="AJ25" s="150"/>
      <c r="AK25" s="99"/>
      <c r="AL25" s="99"/>
      <c r="AM25" s="99"/>
      <c r="AN25" s="99"/>
      <c r="AO25" s="99"/>
      <c r="AP25" s="99"/>
    </row>
    <row r="26" spans="1:42" ht="13.15" hidden="1" customHeight="1" outlineLevel="1" x14ac:dyDescent="0.2">
      <c r="A26" s="207" t="s">
        <v>55</v>
      </c>
      <c r="B26" s="138"/>
      <c r="C26" s="296" t="s">
        <v>42</v>
      </c>
      <c r="D26" s="296" t="s">
        <v>42</v>
      </c>
      <c r="E26" s="296" t="s">
        <v>42</v>
      </c>
      <c r="F26" s="296" t="s">
        <v>42</v>
      </c>
      <c r="G26" s="296" t="s">
        <v>42</v>
      </c>
      <c r="H26" s="296" t="s">
        <v>42</v>
      </c>
      <c r="I26" s="296" t="s">
        <v>42</v>
      </c>
      <c r="J26" s="296" t="s">
        <v>42</v>
      </c>
      <c r="K26" s="296" t="s">
        <v>42</v>
      </c>
      <c r="L26" s="296" t="s">
        <v>42</v>
      </c>
      <c r="M26" s="296" t="s">
        <v>42</v>
      </c>
      <c r="N26" s="296" t="s">
        <v>42</v>
      </c>
      <c r="O26" s="296" t="s">
        <v>42</v>
      </c>
      <c r="P26" s="296" t="s">
        <v>42</v>
      </c>
      <c r="Q26" s="296" t="s">
        <v>42</v>
      </c>
      <c r="R26" s="296" t="s">
        <v>42</v>
      </c>
      <c r="S26" s="296" t="s">
        <v>42</v>
      </c>
      <c r="T26" s="296" t="s">
        <v>42</v>
      </c>
      <c r="U26" s="296" t="s">
        <v>42</v>
      </c>
      <c r="V26" s="296" t="s">
        <v>42</v>
      </c>
      <c r="W26" s="296" t="s">
        <v>42</v>
      </c>
      <c r="X26" s="296" t="s">
        <v>42</v>
      </c>
      <c r="Y26" s="296" t="s">
        <v>42</v>
      </c>
      <c r="Z26" s="296" t="s">
        <v>42</v>
      </c>
      <c r="AA26" s="296" t="s">
        <v>42</v>
      </c>
      <c r="AB26" s="296" t="s">
        <v>42</v>
      </c>
      <c r="AC26" s="296" t="s">
        <v>42</v>
      </c>
      <c r="AD26" s="296" t="s">
        <v>42</v>
      </c>
      <c r="AE26" s="296" t="s">
        <v>42</v>
      </c>
      <c r="AF26" s="296" t="s">
        <v>42</v>
      </c>
      <c r="AG26" s="296" t="s">
        <v>42</v>
      </c>
      <c r="AH26" s="290">
        <f>ROUND(AI26/Central!$M$6,2)</f>
        <v>0</v>
      </c>
      <c r="AI26" s="239">
        <f t="shared" si="5"/>
        <v>0</v>
      </c>
      <c r="AJ26" s="150"/>
      <c r="AK26" s="99"/>
      <c r="AL26" s="99"/>
      <c r="AM26" s="99"/>
      <c r="AN26" s="99"/>
      <c r="AO26" s="99"/>
      <c r="AP26" s="99"/>
    </row>
    <row r="27" spans="1:42" ht="13.15" customHeight="1" collapsed="1" x14ac:dyDescent="0.2">
      <c r="A27" s="136" t="str">
        <f>Central!A24</f>
        <v>-</v>
      </c>
      <c r="B27" s="138">
        <f>Central!I24</f>
        <v>0</v>
      </c>
      <c r="C27" s="296"/>
      <c r="D27" s="296"/>
      <c r="E27" s="296"/>
      <c r="F27" s="296"/>
      <c r="G27" s="296"/>
      <c r="H27" s="296"/>
      <c r="I27" s="29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0">
        <f>ROUND(AI27/Central!$M$6,2)</f>
        <v>0</v>
      </c>
      <c r="AI27" s="239">
        <f t="shared" si="5"/>
        <v>0</v>
      </c>
      <c r="AJ27" s="150"/>
      <c r="AK27" s="99"/>
      <c r="AL27" s="99"/>
      <c r="AM27" s="99"/>
      <c r="AN27" s="99"/>
      <c r="AO27" s="99"/>
      <c r="AP27" s="99"/>
    </row>
    <row r="28" spans="1:42" ht="13.15" hidden="1" customHeight="1" outlineLevel="1" x14ac:dyDescent="0.2">
      <c r="A28" s="207" t="s">
        <v>55</v>
      </c>
      <c r="B28" s="138"/>
      <c r="C28" s="296" t="s">
        <v>42</v>
      </c>
      <c r="D28" s="296" t="s">
        <v>42</v>
      </c>
      <c r="E28" s="296" t="s">
        <v>42</v>
      </c>
      <c r="F28" s="296" t="s">
        <v>42</v>
      </c>
      <c r="G28" s="296" t="s">
        <v>42</v>
      </c>
      <c r="H28" s="296" t="s">
        <v>42</v>
      </c>
      <c r="I28" s="296" t="s">
        <v>42</v>
      </c>
      <c r="J28" s="296" t="s">
        <v>42</v>
      </c>
      <c r="K28" s="296" t="s">
        <v>42</v>
      </c>
      <c r="L28" s="296" t="s">
        <v>42</v>
      </c>
      <c r="M28" s="296" t="s">
        <v>42</v>
      </c>
      <c r="N28" s="296" t="s">
        <v>42</v>
      </c>
      <c r="O28" s="296" t="s">
        <v>42</v>
      </c>
      <c r="P28" s="296" t="s">
        <v>42</v>
      </c>
      <c r="Q28" s="296" t="s">
        <v>42</v>
      </c>
      <c r="R28" s="296" t="s">
        <v>42</v>
      </c>
      <c r="S28" s="296" t="s">
        <v>42</v>
      </c>
      <c r="T28" s="296" t="s">
        <v>42</v>
      </c>
      <c r="U28" s="296" t="s">
        <v>42</v>
      </c>
      <c r="V28" s="296" t="s">
        <v>42</v>
      </c>
      <c r="W28" s="296" t="s">
        <v>42</v>
      </c>
      <c r="X28" s="296" t="s">
        <v>42</v>
      </c>
      <c r="Y28" s="296" t="s">
        <v>42</v>
      </c>
      <c r="Z28" s="296" t="s">
        <v>42</v>
      </c>
      <c r="AA28" s="296" t="s">
        <v>42</v>
      </c>
      <c r="AB28" s="296" t="s">
        <v>42</v>
      </c>
      <c r="AC28" s="296" t="s">
        <v>42</v>
      </c>
      <c r="AD28" s="296" t="s">
        <v>42</v>
      </c>
      <c r="AE28" s="296" t="s">
        <v>42</v>
      </c>
      <c r="AF28" s="296" t="s">
        <v>42</v>
      </c>
      <c r="AG28" s="296" t="s">
        <v>42</v>
      </c>
      <c r="AH28" s="290">
        <f>ROUND(AI28/Central!$M$6,2)</f>
        <v>0</v>
      </c>
      <c r="AI28" s="239">
        <f t="shared" si="5"/>
        <v>0</v>
      </c>
      <c r="AJ28" s="150"/>
      <c r="AK28" s="99"/>
      <c r="AL28" s="99"/>
      <c r="AM28" s="99"/>
      <c r="AN28" s="99"/>
      <c r="AO28" s="99"/>
      <c r="AP28" s="99"/>
    </row>
    <row r="29" spans="1:42" ht="13.15" customHeight="1" collapsed="1" x14ac:dyDescent="0.2">
      <c r="A29" s="136" t="str">
        <f>Central!A25</f>
        <v>-</v>
      </c>
      <c r="B29" s="138">
        <f>Central!I25</f>
        <v>0</v>
      </c>
      <c r="C29" s="296"/>
      <c r="D29" s="296"/>
      <c r="E29" s="296"/>
      <c r="F29" s="296"/>
      <c r="G29" s="296"/>
      <c r="H29" s="296"/>
      <c r="I29" s="296"/>
      <c r="J29" s="296"/>
      <c r="K29" s="296"/>
      <c r="L29" s="296"/>
      <c r="M29" s="296"/>
      <c r="N29" s="296"/>
      <c r="O29" s="296"/>
      <c r="P29" s="296"/>
      <c r="Q29" s="296"/>
      <c r="R29" s="296"/>
      <c r="S29" s="296"/>
      <c r="T29" s="296"/>
      <c r="U29" s="296"/>
      <c r="V29" s="296"/>
      <c r="W29" s="296"/>
      <c r="X29" s="296"/>
      <c r="Y29" s="296"/>
      <c r="Z29" s="296"/>
      <c r="AA29" s="296"/>
      <c r="AB29" s="296"/>
      <c r="AC29" s="296"/>
      <c r="AD29" s="296"/>
      <c r="AE29" s="296"/>
      <c r="AF29" s="296"/>
      <c r="AG29" s="296"/>
      <c r="AH29" s="290">
        <f>ROUND(AI29/Central!$M$6,2)</f>
        <v>0</v>
      </c>
      <c r="AI29" s="239">
        <f t="shared" si="5"/>
        <v>0</v>
      </c>
      <c r="AJ29" s="150"/>
      <c r="AK29" s="99" t="s">
        <v>42</v>
      </c>
      <c r="AL29" s="99"/>
      <c r="AM29" s="99"/>
      <c r="AN29" s="99"/>
      <c r="AO29" s="99"/>
      <c r="AP29" s="99"/>
    </row>
    <row r="30" spans="1:42" ht="13.15" hidden="1" customHeight="1" outlineLevel="1" x14ac:dyDescent="0.2">
      <c r="A30" s="207" t="s">
        <v>55</v>
      </c>
      <c r="B30" s="138"/>
      <c r="C30" s="296" t="s">
        <v>42</v>
      </c>
      <c r="D30" s="296" t="s">
        <v>42</v>
      </c>
      <c r="E30" s="296" t="s">
        <v>42</v>
      </c>
      <c r="F30" s="296" t="s">
        <v>42</v>
      </c>
      <c r="G30" s="296" t="s">
        <v>42</v>
      </c>
      <c r="H30" s="296" t="s">
        <v>42</v>
      </c>
      <c r="I30" s="296" t="s">
        <v>42</v>
      </c>
      <c r="J30" s="296" t="s">
        <v>42</v>
      </c>
      <c r="K30" s="296" t="s">
        <v>42</v>
      </c>
      <c r="L30" s="296" t="s">
        <v>42</v>
      </c>
      <c r="M30" s="296" t="s">
        <v>42</v>
      </c>
      <c r="N30" s="296" t="s">
        <v>42</v>
      </c>
      <c r="O30" s="296" t="s">
        <v>42</v>
      </c>
      <c r="P30" s="296" t="s">
        <v>42</v>
      </c>
      <c r="Q30" s="296" t="s">
        <v>42</v>
      </c>
      <c r="R30" s="296" t="s">
        <v>42</v>
      </c>
      <c r="S30" s="296" t="s">
        <v>42</v>
      </c>
      <c r="T30" s="296" t="s">
        <v>42</v>
      </c>
      <c r="U30" s="296" t="s">
        <v>42</v>
      </c>
      <c r="V30" s="296" t="s">
        <v>42</v>
      </c>
      <c r="W30" s="296" t="s">
        <v>42</v>
      </c>
      <c r="X30" s="296" t="s">
        <v>42</v>
      </c>
      <c r="Y30" s="296" t="s">
        <v>42</v>
      </c>
      <c r="Z30" s="296" t="s">
        <v>42</v>
      </c>
      <c r="AA30" s="296" t="s">
        <v>42</v>
      </c>
      <c r="AB30" s="296" t="s">
        <v>42</v>
      </c>
      <c r="AC30" s="296" t="s">
        <v>42</v>
      </c>
      <c r="AD30" s="296" t="s">
        <v>42</v>
      </c>
      <c r="AE30" s="296" t="s">
        <v>42</v>
      </c>
      <c r="AF30" s="296" t="s">
        <v>42</v>
      </c>
      <c r="AG30" s="296" t="s">
        <v>42</v>
      </c>
      <c r="AH30" s="290">
        <f>ROUND(AI30/Central!$M$6,2)</f>
        <v>0</v>
      </c>
      <c r="AI30" s="239">
        <f t="shared" si="5"/>
        <v>0</v>
      </c>
      <c r="AJ30" s="150"/>
      <c r="AK30" s="99"/>
      <c r="AL30" s="99"/>
      <c r="AM30" s="99"/>
      <c r="AN30" s="99"/>
      <c r="AO30" s="99"/>
      <c r="AP30" s="99"/>
    </row>
    <row r="31" spans="1:42" ht="13.15" customHeight="1" collapsed="1" x14ac:dyDescent="0.2">
      <c r="A31" s="136" t="str">
        <f>Central!A26</f>
        <v>-</v>
      </c>
      <c r="B31" s="138">
        <f>Central!I26</f>
        <v>0</v>
      </c>
      <c r="C31" s="296"/>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0">
        <f>ROUND(AI31/Central!$M$6,2)</f>
        <v>0</v>
      </c>
      <c r="AI31" s="239">
        <f t="shared" si="5"/>
        <v>0</v>
      </c>
      <c r="AJ31" s="150"/>
      <c r="AK31" s="99"/>
      <c r="AL31" s="99"/>
      <c r="AM31" s="99"/>
      <c r="AN31" s="99"/>
      <c r="AO31" s="99"/>
      <c r="AP31" s="99"/>
    </row>
    <row r="32" spans="1:42" ht="13.15" hidden="1" customHeight="1" outlineLevel="1" x14ac:dyDescent="0.2">
      <c r="A32" s="207" t="s">
        <v>55</v>
      </c>
      <c r="B32" s="138"/>
      <c r="C32" s="296" t="s">
        <v>42</v>
      </c>
      <c r="D32" s="296" t="s">
        <v>42</v>
      </c>
      <c r="E32" s="296" t="s">
        <v>42</v>
      </c>
      <c r="F32" s="296" t="s">
        <v>42</v>
      </c>
      <c r="G32" s="296" t="s">
        <v>42</v>
      </c>
      <c r="H32" s="296" t="s">
        <v>42</v>
      </c>
      <c r="I32" s="296" t="s">
        <v>42</v>
      </c>
      <c r="J32" s="296" t="s">
        <v>42</v>
      </c>
      <c r="K32" s="296" t="s">
        <v>42</v>
      </c>
      <c r="L32" s="296" t="s">
        <v>42</v>
      </c>
      <c r="M32" s="296" t="s">
        <v>42</v>
      </c>
      <c r="N32" s="296" t="s">
        <v>42</v>
      </c>
      <c r="O32" s="296" t="s">
        <v>42</v>
      </c>
      <c r="P32" s="296" t="s">
        <v>42</v>
      </c>
      <c r="Q32" s="296" t="s">
        <v>42</v>
      </c>
      <c r="R32" s="296" t="s">
        <v>42</v>
      </c>
      <c r="S32" s="296" t="s">
        <v>42</v>
      </c>
      <c r="T32" s="296" t="s">
        <v>42</v>
      </c>
      <c r="U32" s="296" t="s">
        <v>42</v>
      </c>
      <c r="V32" s="296" t="s">
        <v>42</v>
      </c>
      <c r="W32" s="296" t="s">
        <v>42</v>
      </c>
      <c r="X32" s="296" t="s">
        <v>42</v>
      </c>
      <c r="Y32" s="296" t="s">
        <v>42</v>
      </c>
      <c r="Z32" s="296" t="s">
        <v>42</v>
      </c>
      <c r="AA32" s="296" t="s">
        <v>42</v>
      </c>
      <c r="AB32" s="296" t="s">
        <v>42</v>
      </c>
      <c r="AC32" s="296" t="s">
        <v>42</v>
      </c>
      <c r="AD32" s="296" t="s">
        <v>42</v>
      </c>
      <c r="AE32" s="296" t="s">
        <v>42</v>
      </c>
      <c r="AF32" s="296" t="s">
        <v>42</v>
      </c>
      <c r="AG32" s="296" t="s">
        <v>42</v>
      </c>
      <c r="AH32" s="290">
        <f>ROUND(AI32/Central!$M$6,2)</f>
        <v>0</v>
      </c>
      <c r="AI32" s="239">
        <f t="shared" si="5"/>
        <v>0</v>
      </c>
      <c r="AJ32" s="150"/>
      <c r="AK32" s="99"/>
      <c r="AL32" s="99"/>
      <c r="AM32" s="99"/>
      <c r="AN32" s="99"/>
      <c r="AO32" s="99"/>
      <c r="AP32" s="99"/>
    </row>
    <row r="33" spans="1:42" ht="13.15" customHeight="1" collapsed="1" x14ac:dyDescent="0.2">
      <c r="A33" s="136" t="str">
        <f>Central!A27</f>
        <v>-</v>
      </c>
      <c r="B33" s="138">
        <f>Central!I27</f>
        <v>0</v>
      </c>
      <c r="C33" s="296"/>
      <c r="D33" s="296"/>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0">
        <f>ROUND(AI33/Central!$M$6,2)</f>
        <v>0</v>
      </c>
      <c r="AI33" s="239">
        <f t="shared" si="5"/>
        <v>0</v>
      </c>
      <c r="AJ33" s="150"/>
      <c r="AK33" s="99"/>
      <c r="AL33" s="99"/>
      <c r="AM33" s="99"/>
      <c r="AN33" s="99"/>
      <c r="AO33" s="99"/>
      <c r="AP33" s="99"/>
    </row>
    <row r="34" spans="1:42" ht="13.15" hidden="1" customHeight="1" outlineLevel="1" x14ac:dyDescent="0.2">
      <c r="A34" s="207" t="s">
        <v>55</v>
      </c>
      <c r="B34" s="138"/>
      <c r="C34" s="296" t="s">
        <v>42</v>
      </c>
      <c r="D34" s="296" t="s">
        <v>42</v>
      </c>
      <c r="E34" s="296" t="s">
        <v>42</v>
      </c>
      <c r="F34" s="296" t="s">
        <v>42</v>
      </c>
      <c r="G34" s="296" t="s">
        <v>42</v>
      </c>
      <c r="H34" s="296" t="s">
        <v>42</v>
      </c>
      <c r="I34" s="296" t="s">
        <v>42</v>
      </c>
      <c r="J34" s="296" t="s">
        <v>42</v>
      </c>
      <c r="K34" s="296" t="s">
        <v>42</v>
      </c>
      <c r="L34" s="296" t="s">
        <v>42</v>
      </c>
      <c r="M34" s="296" t="s">
        <v>42</v>
      </c>
      <c r="N34" s="296" t="s">
        <v>42</v>
      </c>
      <c r="O34" s="296" t="s">
        <v>42</v>
      </c>
      <c r="P34" s="296" t="s">
        <v>42</v>
      </c>
      <c r="Q34" s="296" t="s">
        <v>42</v>
      </c>
      <c r="R34" s="296" t="s">
        <v>42</v>
      </c>
      <c r="S34" s="296" t="s">
        <v>42</v>
      </c>
      <c r="T34" s="296" t="s">
        <v>42</v>
      </c>
      <c r="U34" s="296" t="s">
        <v>42</v>
      </c>
      <c r="V34" s="296" t="s">
        <v>42</v>
      </c>
      <c r="W34" s="296" t="s">
        <v>42</v>
      </c>
      <c r="X34" s="296" t="s">
        <v>42</v>
      </c>
      <c r="Y34" s="296" t="s">
        <v>42</v>
      </c>
      <c r="Z34" s="296" t="s">
        <v>42</v>
      </c>
      <c r="AA34" s="296" t="s">
        <v>42</v>
      </c>
      <c r="AB34" s="296" t="s">
        <v>42</v>
      </c>
      <c r="AC34" s="296" t="s">
        <v>42</v>
      </c>
      <c r="AD34" s="296" t="s">
        <v>42</v>
      </c>
      <c r="AE34" s="296" t="s">
        <v>42</v>
      </c>
      <c r="AF34" s="296" t="s">
        <v>42</v>
      </c>
      <c r="AG34" s="296" t="s">
        <v>42</v>
      </c>
      <c r="AH34" s="290">
        <f>ROUND(AI34/Central!$M$6,2)</f>
        <v>0</v>
      </c>
      <c r="AI34" s="239">
        <f t="shared" si="5"/>
        <v>0</v>
      </c>
      <c r="AJ34" s="150"/>
      <c r="AK34" s="99"/>
      <c r="AL34" s="99"/>
      <c r="AM34" s="99"/>
      <c r="AN34" s="99"/>
      <c r="AO34" s="99"/>
      <c r="AP34" s="99"/>
    </row>
    <row r="35" spans="1:42" ht="13.15" customHeight="1" collapsed="1" x14ac:dyDescent="0.2">
      <c r="A35" s="136" t="str">
        <f>Central!A28</f>
        <v>-</v>
      </c>
      <c r="B35" s="138">
        <f>Central!I28</f>
        <v>0</v>
      </c>
      <c r="C35" s="296"/>
      <c r="D35" s="296"/>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0">
        <f>ROUND(AI35/Central!$M$6,2)</f>
        <v>0</v>
      </c>
      <c r="AI35" s="239">
        <f t="shared" si="5"/>
        <v>0</v>
      </c>
      <c r="AJ35" s="150"/>
      <c r="AK35" s="99"/>
      <c r="AL35" s="99"/>
      <c r="AM35" s="99"/>
      <c r="AN35" s="99"/>
      <c r="AO35" s="99"/>
      <c r="AP35" s="99"/>
    </row>
    <row r="36" spans="1:42" ht="13.15" hidden="1" customHeight="1" outlineLevel="1" x14ac:dyDescent="0.2">
      <c r="A36" s="207" t="s">
        <v>55</v>
      </c>
      <c r="B36" s="138"/>
      <c r="C36" s="296" t="s">
        <v>42</v>
      </c>
      <c r="D36" s="296" t="s">
        <v>42</v>
      </c>
      <c r="E36" s="296" t="s">
        <v>42</v>
      </c>
      <c r="F36" s="296" t="s">
        <v>42</v>
      </c>
      <c r="G36" s="296" t="s">
        <v>42</v>
      </c>
      <c r="H36" s="296" t="s">
        <v>42</v>
      </c>
      <c r="I36" s="296" t="s">
        <v>42</v>
      </c>
      <c r="J36" s="296" t="s">
        <v>42</v>
      </c>
      <c r="K36" s="296" t="s">
        <v>42</v>
      </c>
      <c r="L36" s="296" t="s">
        <v>42</v>
      </c>
      <c r="M36" s="296" t="s">
        <v>42</v>
      </c>
      <c r="N36" s="296" t="s">
        <v>42</v>
      </c>
      <c r="O36" s="296" t="s">
        <v>42</v>
      </c>
      <c r="P36" s="296" t="s">
        <v>42</v>
      </c>
      <c r="Q36" s="296" t="s">
        <v>42</v>
      </c>
      <c r="R36" s="296" t="s">
        <v>42</v>
      </c>
      <c r="S36" s="296" t="s">
        <v>42</v>
      </c>
      <c r="T36" s="296" t="s">
        <v>42</v>
      </c>
      <c r="U36" s="296" t="s">
        <v>42</v>
      </c>
      <c r="V36" s="296" t="s">
        <v>42</v>
      </c>
      <c r="W36" s="296" t="s">
        <v>42</v>
      </c>
      <c r="X36" s="296" t="s">
        <v>42</v>
      </c>
      <c r="Y36" s="296" t="s">
        <v>42</v>
      </c>
      <c r="Z36" s="296" t="s">
        <v>42</v>
      </c>
      <c r="AA36" s="296" t="s">
        <v>42</v>
      </c>
      <c r="AB36" s="296" t="s">
        <v>42</v>
      </c>
      <c r="AC36" s="296" t="s">
        <v>42</v>
      </c>
      <c r="AD36" s="296" t="s">
        <v>42</v>
      </c>
      <c r="AE36" s="296" t="s">
        <v>42</v>
      </c>
      <c r="AF36" s="296" t="s">
        <v>42</v>
      </c>
      <c r="AG36" s="296" t="s">
        <v>42</v>
      </c>
      <c r="AH36" s="290">
        <f>ROUND(AI36/Central!$M$6,2)</f>
        <v>0</v>
      </c>
      <c r="AI36" s="239">
        <f t="shared" si="5"/>
        <v>0</v>
      </c>
      <c r="AJ36" s="150"/>
      <c r="AK36" s="99"/>
      <c r="AL36" s="99"/>
      <c r="AM36" s="99"/>
      <c r="AN36" s="99"/>
      <c r="AO36" s="99"/>
      <c r="AP36" s="99"/>
    </row>
    <row r="37" spans="1:42" ht="13.15" customHeight="1" collapsed="1" x14ac:dyDescent="0.2">
      <c r="A37" s="136" t="str">
        <f>Central!A29</f>
        <v>-</v>
      </c>
      <c r="B37" s="138">
        <f>Central!I29</f>
        <v>0</v>
      </c>
      <c r="C37" s="296"/>
      <c r="D37" s="296"/>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0">
        <f>ROUND(AI37/Central!$M$6,2)</f>
        <v>0</v>
      </c>
      <c r="AI37" s="239">
        <f t="shared" si="5"/>
        <v>0</v>
      </c>
      <c r="AJ37" s="150"/>
      <c r="AK37" s="99"/>
      <c r="AL37" s="99"/>
      <c r="AM37" s="99"/>
      <c r="AN37" s="99"/>
      <c r="AO37" s="99"/>
      <c r="AP37" s="99"/>
    </row>
    <row r="38" spans="1:42" ht="13.15" hidden="1" customHeight="1" outlineLevel="1" x14ac:dyDescent="0.2">
      <c r="A38" s="207" t="s">
        <v>55</v>
      </c>
      <c r="B38" s="138"/>
      <c r="C38" s="296" t="s">
        <v>42</v>
      </c>
      <c r="D38" s="296" t="s">
        <v>42</v>
      </c>
      <c r="E38" s="296" t="s">
        <v>42</v>
      </c>
      <c r="F38" s="296" t="s">
        <v>42</v>
      </c>
      <c r="G38" s="296" t="s">
        <v>42</v>
      </c>
      <c r="H38" s="296" t="s">
        <v>42</v>
      </c>
      <c r="I38" s="296" t="s">
        <v>42</v>
      </c>
      <c r="J38" s="296" t="s">
        <v>42</v>
      </c>
      <c r="K38" s="296" t="s">
        <v>42</v>
      </c>
      <c r="L38" s="296" t="s">
        <v>42</v>
      </c>
      <c r="M38" s="296" t="s">
        <v>42</v>
      </c>
      <c r="N38" s="296" t="s">
        <v>42</v>
      </c>
      <c r="O38" s="296" t="s">
        <v>42</v>
      </c>
      <c r="P38" s="296" t="s">
        <v>42</v>
      </c>
      <c r="Q38" s="296" t="s">
        <v>42</v>
      </c>
      <c r="R38" s="296" t="s">
        <v>42</v>
      </c>
      <c r="S38" s="296" t="s">
        <v>42</v>
      </c>
      <c r="T38" s="296" t="s">
        <v>42</v>
      </c>
      <c r="U38" s="296" t="s">
        <v>42</v>
      </c>
      <c r="V38" s="296" t="s">
        <v>42</v>
      </c>
      <c r="W38" s="296" t="s">
        <v>42</v>
      </c>
      <c r="X38" s="296" t="s">
        <v>42</v>
      </c>
      <c r="Y38" s="296" t="s">
        <v>42</v>
      </c>
      <c r="Z38" s="296" t="s">
        <v>42</v>
      </c>
      <c r="AA38" s="296" t="s">
        <v>42</v>
      </c>
      <c r="AB38" s="296" t="s">
        <v>42</v>
      </c>
      <c r="AC38" s="296" t="s">
        <v>42</v>
      </c>
      <c r="AD38" s="296" t="s">
        <v>42</v>
      </c>
      <c r="AE38" s="296" t="s">
        <v>42</v>
      </c>
      <c r="AF38" s="296" t="s">
        <v>42</v>
      </c>
      <c r="AG38" s="296" t="s">
        <v>42</v>
      </c>
      <c r="AH38" s="290">
        <f>ROUND(AI38/Central!$M$6,2)</f>
        <v>0</v>
      </c>
      <c r="AI38" s="239">
        <f t="shared" si="5"/>
        <v>0</v>
      </c>
      <c r="AJ38" s="150"/>
      <c r="AK38" s="99"/>
      <c r="AL38" s="99"/>
      <c r="AM38" s="99"/>
      <c r="AN38" s="99"/>
      <c r="AO38" s="99"/>
      <c r="AP38" s="99"/>
    </row>
    <row r="39" spans="1:42" ht="13.15" customHeight="1" collapsed="1" x14ac:dyDescent="0.2">
      <c r="A39" s="137" t="str">
        <f>Central!A30</f>
        <v>-</v>
      </c>
      <c r="B39" s="138">
        <f>Central!I30</f>
        <v>0</v>
      </c>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0">
        <f>ROUND(AI39/Central!$M$6,2)</f>
        <v>0</v>
      </c>
      <c r="AI39" s="239">
        <f t="shared" si="5"/>
        <v>0</v>
      </c>
      <c r="AJ39" s="150"/>
      <c r="AK39" s="99"/>
      <c r="AL39" s="99"/>
      <c r="AM39" s="99"/>
      <c r="AN39" s="99"/>
      <c r="AO39" s="99"/>
      <c r="AP39" s="99"/>
    </row>
    <row r="40" spans="1:42" ht="13.15" hidden="1" customHeight="1" outlineLevel="1" x14ac:dyDescent="0.2">
      <c r="A40" s="207" t="s">
        <v>55</v>
      </c>
      <c r="B40" s="138"/>
      <c r="C40" s="246" t="s">
        <v>42</v>
      </c>
      <c r="D40" s="246" t="s">
        <v>42</v>
      </c>
      <c r="E40" s="246" t="s">
        <v>42</v>
      </c>
      <c r="F40" s="246" t="s">
        <v>42</v>
      </c>
      <c r="G40" s="246" t="s">
        <v>42</v>
      </c>
      <c r="H40" s="246" t="s">
        <v>42</v>
      </c>
      <c r="I40" s="246" t="s">
        <v>42</v>
      </c>
      <c r="J40" s="246" t="s">
        <v>42</v>
      </c>
      <c r="K40" s="246" t="s">
        <v>42</v>
      </c>
      <c r="L40" s="246" t="s">
        <v>42</v>
      </c>
      <c r="M40" s="246" t="s">
        <v>42</v>
      </c>
      <c r="N40" s="246" t="s">
        <v>42</v>
      </c>
      <c r="O40" s="246" t="s">
        <v>42</v>
      </c>
      <c r="P40" s="246" t="s">
        <v>42</v>
      </c>
      <c r="Q40" s="246" t="s">
        <v>42</v>
      </c>
      <c r="R40" s="246" t="s">
        <v>42</v>
      </c>
      <c r="S40" s="246" t="s">
        <v>42</v>
      </c>
      <c r="T40" s="246" t="s">
        <v>42</v>
      </c>
      <c r="U40" s="246" t="s">
        <v>42</v>
      </c>
      <c r="V40" s="246" t="s">
        <v>42</v>
      </c>
      <c r="W40" s="246" t="s">
        <v>42</v>
      </c>
      <c r="X40" s="246" t="s">
        <v>42</v>
      </c>
      <c r="Y40" s="246" t="s">
        <v>42</v>
      </c>
      <c r="Z40" s="246" t="s">
        <v>42</v>
      </c>
      <c r="AA40" s="246" t="s">
        <v>42</v>
      </c>
      <c r="AB40" s="246" t="s">
        <v>42</v>
      </c>
      <c r="AC40" s="246" t="s">
        <v>42</v>
      </c>
      <c r="AD40" s="246" t="s">
        <v>42</v>
      </c>
      <c r="AE40" s="246" t="s">
        <v>42</v>
      </c>
      <c r="AF40" s="246" t="s">
        <v>42</v>
      </c>
      <c r="AG40" s="246" t="s">
        <v>42</v>
      </c>
      <c r="AH40" s="290">
        <f>ROUND(AI40/Central!$M$6,2)</f>
        <v>0</v>
      </c>
      <c r="AI40" s="222"/>
      <c r="AJ40" s="150"/>
      <c r="AK40" s="99"/>
      <c r="AL40" s="99"/>
      <c r="AM40" s="99"/>
      <c r="AN40" s="99"/>
      <c r="AO40" s="99"/>
      <c r="AP40" s="99"/>
    </row>
    <row r="41" spans="1:42" ht="13.15" customHeight="1" collapsed="1" x14ac:dyDescent="0.2">
      <c r="A41" s="143"/>
      <c r="B41" s="205"/>
      <c r="C41" s="247"/>
      <c r="D41" s="247"/>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90"/>
      <c r="AI41" s="230"/>
      <c r="AJ41" s="102"/>
      <c r="AK41" s="99"/>
      <c r="AL41" s="99"/>
      <c r="AM41" s="99"/>
      <c r="AN41" s="99"/>
      <c r="AO41" s="99"/>
      <c r="AP41" s="99"/>
    </row>
    <row r="42" spans="1:42" s="120" customFormat="1" ht="16.5" customHeight="1" x14ac:dyDescent="0.2">
      <c r="A42" s="310" t="str">
        <f>Central!C12</f>
        <v xml:space="preserve">Horizon Europe Project: - Nr: </v>
      </c>
      <c r="B42" s="311"/>
      <c r="C42" s="270">
        <f t="shared" ref="C42:AG42" si="6">SUM(C43:C71)</f>
        <v>0</v>
      </c>
      <c r="D42" s="270">
        <f>SUM(D43:D71)</f>
        <v>0</v>
      </c>
      <c r="E42" s="270">
        <f t="shared" si="6"/>
        <v>0</v>
      </c>
      <c r="F42" s="270">
        <f t="shared" si="6"/>
        <v>0</v>
      </c>
      <c r="G42" s="270">
        <f t="shared" si="6"/>
        <v>0</v>
      </c>
      <c r="H42" s="270">
        <f t="shared" si="6"/>
        <v>0</v>
      </c>
      <c r="I42" s="270">
        <f t="shared" si="6"/>
        <v>0</v>
      </c>
      <c r="J42" s="270">
        <f t="shared" si="6"/>
        <v>0</v>
      </c>
      <c r="K42" s="270">
        <f t="shared" si="6"/>
        <v>0</v>
      </c>
      <c r="L42" s="270">
        <f t="shared" si="6"/>
        <v>0</v>
      </c>
      <c r="M42" s="270">
        <f t="shared" si="6"/>
        <v>0</v>
      </c>
      <c r="N42" s="270">
        <f t="shared" si="6"/>
        <v>0</v>
      </c>
      <c r="O42" s="270">
        <f t="shared" si="6"/>
        <v>0</v>
      </c>
      <c r="P42" s="270">
        <f t="shared" si="6"/>
        <v>0</v>
      </c>
      <c r="Q42" s="270">
        <f t="shared" si="6"/>
        <v>0</v>
      </c>
      <c r="R42" s="270">
        <f t="shared" si="6"/>
        <v>0</v>
      </c>
      <c r="S42" s="270">
        <f t="shared" si="6"/>
        <v>0</v>
      </c>
      <c r="T42" s="270">
        <f t="shared" si="6"/>
        <v>0</v>
      </c>
      <c r="U42" s="270">
        <f t="shared" si="6"/>
        <v>0</v>
      </c>
      <c r="V42" s="270">
        <f t="shared" si="6"/>
        <v>0</v>
      </c>
      <c r="W42" s="270">
        <f t="shared" si="6"/>
        <v>0</v>
      </c>
      <c r="X42" s="270">
        <f t="shared" si="6"/>
        <v>0</v>
      </c>
      <c r="Y42" s="270">
        <f t="shared" si="6"/>
        <v>0</v>
      </c>
      <c r="Z42" s="270">
        <f t="shared" si="6"/>
        <v>0</v>
      </c>
      <c r="AA42" s="270">
        <f t="shared" si="6"/>
        <v>0</v>
      </c>
      <c r="AB42" s="270">
        <f t="shared" si="6"/>
        <v>0</v>
      </c>
      <c r="AC42" s="270">
        <f t="shared" si="6"/>
        <v>0</v>
      </c>
      <c r="AD42" s="270">
        <f t="shared" si="6"/>
        <v>0</v>
      </c>
      <c r="AE42" s="270">
        <f t="shared" si="6"/>
        <v>0</v>
      </c>
      <c r="AF42" s="270">
        <f t="shared" si="6"/>
        <v>0</v>
      </c>
      <c r="AG42" s="271">
        <f t="shared" si="6"/>
        <v>0</v>
      </c>
      <c r="AH42" s="290">
        <f>SUM(AH43:AH71)</f>
        <v>0</v>
      </c>
      <c r="AI42" s="240"/>
      <c r="AJ42" s="149"/>
    </row>
    <row r="43" spans="1:42" ht="13.15" customHeight="1" x14ac:dyDescent="0.2">
      <c r="A43" s="137" t="str">
        <f>Central!C16</f>
        <v>-</v>
      </c>
      <c r="B43" s="138">
        <f>Central!M16</f>
        <v>0</v>
      </c>
      <c r="C43" s="296"/>
      <c r="D43" s="296"/>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0">
        <f>ROUND(AI43/Central!$M$6,2)</f>
        <v>0</v>
      </c>
      <c r="AI43" s="239">
        <f t="shared" ref="AI43:AI71" si="7">SUM(C43:AG43)</f>
        <v>0</v>
      </c>
      <c r="AJ43" s="150"/>
      <c r="AK43" s="99"/>
      <c r="AL43" s="99"/>
      <c r="AM43" s="99"/>
      <c r="AN43" s="99"/>
      <c r="AO43" s="99"/>
      <c r="AP43" s="99"/>
    </row>
    <row r="44" spans="1:42" ht="13.15" hidden="1" customHeight="1" outlineLevel="1" x14ac:dyDescent="0.2">
      <c r="A44" s="207" t="s">
        <v>55</v>
      </c>
      <c r="B44" s="138"/>
      <c r="C44" s="296" t="s">
        <v>42</v>
      </c>
      <c r="D44" s="296" t="s">
        <v>42</v>
      </c>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6"/>
      <c r="AE44" s="296" t="s">
        <v>42</v>
      </c>
      <c r="AF44" s="296" t="s">
        <v>42</v>
      </c>
      <c r="AG44" s="296" t="s">
        <v>42</v>
      </c>
      <c r="AH44" s="290">
        <f>ROUND(AI44/Central!$M$6,2)</f>
        <v>0</v>
      </c>
      <c r="AI44" s="239">
        <f t="shared" si="7"/>
        <v>0</v>
      </c>
      <c r="AJ44" s="150"/>
      <c r="AK44" s="99"/>
      <c r="AL44" s="99"/>
      <c r="AM44" s="99"/>
      <c r="AN44" s="99"/>
      <c r="AO44" s="99"/>
      <c r="AP44" s="99"/>
    </row>
    <row r="45" spans="1:42" ht="13.15" customHeight="1" collapsed="1" x14ac:dyDescent="0.2">
      <c r="A45" s="137" t="str">
        <f>Central!C17</f>
        <v>-</v>
      </c>
      <c r="B45" s="138">
        <f>Central!M17</f>
        <v>0</v>
      </c>
      <c r="C45" s="296"/>
      <c r="D45" s="296"/>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296"/>
      <c r="AH45" s="290">
        <f>ROUND(AI45/Central!$M$6,2)</f>
        <v>0</v>
      </c>
      <c r="AI45" s="239">
        <f t="shared" si="7"/>
        <v>0</v>
      </c>
      <c r="AJ45" s="150"/>
      <c r="AK45" s="99"/>
      <c r="AL45" s="99"/>
      <c r="AM45" s="99"/>
      <c r="AN45" s="99"/>
      <c r="AO45" s="99"/>
      <c r="AP45" s="99"/>
    </row>
    <row r="46" spans="1:42" ht="13.15" hidden="1" customHeight="1" outlineLevel="1" x14ac:dyDescent="0.2">
      <c r="A46" s="207" t="s">
        <v>55</v>
      </c>
      <c r="B46" s="138"/>
      <c r="C46" s="296" t="s">
        <v>42</v>
      </c>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t="s">
        <v>42</v>
      </c>
      <c r="AF46" s="296" t="s">
        <v>42</v>
      </c>
      <c r="AG46" s="296" t="s">
        <v>42</v>
      </c>
      <c r="AH46" s="290">
        <f>ROUND(AI46/Central!$M$6,2)</f>
        <v>0</v>
      </c>
      <c r="AI46" s="239">
        <f t="shared" si="7"/>
        <v>0</v>
      </c>
      <c r="AJ46" s="150"/>
      <c r="AK46" s="99"/>
      <c r="AL46" s="99"/>
      <c r="AM46" s="99"/>
      <c r="AN46" s="99"/>
      <c r="AO46" s="99"/>
      <c r="AP46" s="99"/>
    </row>
    <row r="47" spans="1:42" ht="13.15" customHeight="1" collapsed="1" x14ac:dyDescent="0.2">
      <c r="A47" s="137" t="str">
        <f>Central!C18</f>
        <v>-</v>
      </c>
      <c r="B47" s="138">
        <f>Central!M18</f>
        <v>0</v>
      </c>
      <c r="C47" s="296"/>
      <c r="D47" s="29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0">
        <f>ROUND(AI47/Central!$M$6,2)</f>
        <v>0</v>
      </c>
      <c r="AI47" s="239">
        <f t="shared" si="7"/>
        <v>0</v>
      </c>
      <c r="AJ47" s="150"/>
      <c r="AK47" s="99"/>
      <c r="AL47" s="99"/>
      <c r="AM47" s="99"/>
      <c r="AN47" s="99"/>
      <c r="AO47" s="99"/>
      <c r="AP47" s="99"/>
    </row>
    <row r="48" spans="1:42" ht="13.15" hidden="1" customHeight="1" outlineLevel="1" x14ac:dyDescent="0.2">
      <c r="A48" s="207" t="s">
        <v>55</v>
      </c>
      <c r="B48" s="138"/>
      <c r="C48" s="296" t="s">
        <v>42</v>
      </c>
      <c r="D48" s="296" t="s">
        <v>42</v>
      </c>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t="s">
        <v>42</v>
      </c>
      <c r="AF48" s="296" t="s">
        <v>42</v>
      </c>
      <c r="AG48" s="296" t="s">
        <v>42</v>
      </c>
      <c r="AH48" s="290">
        <f>ROUND(AI48/Central!$M$6,2)</f>
        <v>0</v>
      </c>
      <c r="AI48" s="239">
        <f t="shared" si="7"/>
        <v>0</v>
      </c>
      <c r="AJ48" s="150"/>
      <c r="AK48" s="99"/>
      <c r="AL48" s="99"/>
      <c r="AM48" s="99"/>
      <c r="AN48" s="99"/>
      <c r="AO48" s="99"/>
      <c r="AP48" s="99"/>
    </row>
    <row r="49" spans="1:42" ht="13.15" customHeight="1" collapsed="1" x14ac:dyDescent="0.2">
      <c r="A49" s="137" t="str">
        <f>Central!C19</f>
        <v>-</v>
      </c>
      <c r="B49" s="138">
        <f>Central!M19</f>
        <v>0</v>
      </c>
      <c r="C49" s="296"/>
      <c r="D49" s="296"/>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0">
        <f>ROUND(AI49/Central!$M$6,2)</f>
        <v>0</v>
      </c>
      <c r="AI49" s="239">
        <f t="shared" si="7"/>
        <v>0</v>
      </c>
      <c r="AJ49" s="150"/>
      <c r="AK49" s="99"/>
      <c r="AL49" s="99"/>
      <c r="AM49" s="99"/>
      <c r="AN49" s="99"/>
      <c r="AO49" s="99"/>
      <c r="AP49" s="99"/>
    </row>
    <row r="50" spans="1:42" ht="13.15" hidden="1" customHeight="1" outlineLevel="1" x14ac:dyDescent="0.2">
      <c r="A50" s="207" t="s">
        <v>55</v>
      </c>
      <c r="B50" s="138"/>
      <c r="C50" s="296" t="s">
        <v>42</v>
      </c>
      <c r="D50" s="296" t="s">
        <v>42</v>
      </c>
      <c r="E50" s="296" t="s">
        <v>42</v>
      </c>
      <c r="F50" s="296" t="s">
        <v>42</v>
      </c>
      <c r="G50" s="296" t="s">
        <v>42</v>
      </c>
      <c r="H50" s="296" t="s">
        <v>42</v>
      </c>
      <c r="I50" s="296" t="s">
        <v>42</v>
      </c>
      <c r="J50" s="296" t="s">
        <v>42</v>
      </c>
      <c r="K50" s="296" t="s">
        <v>42</v>
      </c>
      <c r="L50" s="296" t="s">
        <v>42</v>
      </c>
      <c r="M50" s="296" t="s">
        <v>42</v>
      </c>
      <c r="N50" s="296" t="s">
        <v>42</v>
      </c>
      <c r="O50" s="296" t="s">
        <v>42</v>
      </c>
      <c r="P50" s="296" t="s">
        <v>42</v>
      </c>
      <c r="Q50" s="296" t="s">
        <v>42</v>
      </c>
      <c r="R50" s="296" t="s">
        <v>42</v>
      </c>
      <c r="S50" s="296" t="s">
        <v>42</v>
      </c>
      <c r="T50" s="296" t="s">
        <v>42</v>
      </c>
      <c r="U50" s="296" t="s">
        <v>42</v>
      </c>
      <c r="V50" s="296" t="s">
        <v>42</v>
      </c>
      <c r="W50" s="296" t="s">
        <v>42</v>
      </c>
      <c r="X50" s="296" t="s">
        <v>42</v>
      </c>
      <c r="Y50" s="296" t="s">
        <v>42</v>
      </c>
      <c r="Z50" s="296" t="s">
        <v>42</v>
      </c>
      <c r="AA50" s="296" t="s">
        <v>42</v>
      </c>
      <c r="AB50" s="296" t="s">
        <v>42</v>
      </c>
      <c r="AC50" s="296" t="s">
        <v>42</v>
      </c>
      <c r="AD50" s="296" t="s">
        <v>42</v>
      </c>
      <c r="AE50" s="296" t="s">
        <v>42</v>
      </c>
      <c r="AF50" s="296" t="s">
        <v>42</v>
      </c>
      <c r="AG50" s="296" t="s">
        <v>42</v>
      </c>
      <c r="AH50" s="290">
        <f>ROUND(AI50/Central!$M$6,2)</f>
        <v>0</v>
      </c>
      <c r="AI50" s="239">
        <f t="shared" si="7"/>
        <v>0</v>
      </c>
      <c r="AJ50" s="150"/>
      <c r="AK50" s="99"/>
      <c r="AL50" s="99"/>
      <c r="AM50" s="99"/>
      <c r="AN50" s="99"/>
      <c r="AO50" s="99"/>
      <c r="AP50" s="99"/>
    </row>
    <row r="51" spans="1:42" ht="13.15" customHeight="1" collapsed="1" x14ac:dyDescent="0.2">
      <c r="A51" s="137" t="str">
        <f>Central!C20</f>
        <v>-</v>
      </c>
      <c r="B51" s="138">
        <f>Central!M20</f>
        <v>0</v>
      </c>
      <c r="C51" s="296"/>
      <c r="D51" s="296"/>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0">
        <f>ROUND(AI51/Central!$M$6,2)</f>
        <v>0</v>
      </c>
      <c r="AI51" s="239">
        <f t="shared" si="7"/>
        <v>0</v>
      </c>
      <c r="AJ51" s="150"/>
      <c r="AK51" s="99"/>
      <c r="AL51" s="99"/>
      <c r="AM51" s="99"/>
      <c r="AN51" s="99"/>
      <c r="AO51" s="99"/>
      <c r="AP51" s="99"/>
    </row>
    <row r="52" spans="1:42" ht="13.15" hidden="1" customHeight="1" outlineLevel="1" x14ac:dyDescent="0.2">
      <c r="A52" s="207" t="s">
        <v>55</v>
      </c>
      <c r="B52" s="138"/>
      <c r="C52" s="296" t="s">
        <v>42</v>
      </c>
      <c r="D52" s="296" t="s">
        <v>42</v>
      </c>
      <c r="E52" s="296" t="s">
        <v>42</v>
      </c>
      <c r="F52" s="296" t="s">
        <v>42</v>
      </c>
      <c r="G52" s="296" t="s">
        <v>42</v>
      </c>
      <c r="H52" s="296" t="s">
        <v>42</v>
      </c>
      <c r="I52" s="296" t="s">
        <v>42</v>
      </c>
      <c r="J52" s="296" t="s">
        <v>42</v>
      </c>
      <c r="K52" s="296" t="s">
        <v>42</v>
      </c>
      <c r="L52" s="296" t="s">
        <v>42</v>
      </c>
      <c r="M52" s="296" t="s">
        <v>42</v>
      </c>
      <c r="N52" s="296" t="s">
        <v>42</v>
      </c>
      <c r="O52" s="296" t="s">
        <v>42</v>
      </c>
      <c r="P52" s="296" t="s">
        <v>42</v>
      </c>
      <c r="Q52" s="296" t="s">
        <v>42</v>
      </c>
      <c r="R52" s="296" t="s">
        <v>42</v>
      </c>
      <c r="S52" s="296" t="s">
        <v>42</v>
      </c>
      <c r="T52" s="296" t="s">
        <v>42</v>
      </c>
      <c r="U52" s="296" t="s">
        <v>42</v>
      </c>
      <c r="V52" s="296" t="s">
        <v>42</v>
      </c>
      <c r="W52" s="296" t="s">
        <v>42</v>
      </c>
      <c r="X52" s="296" t="s">
        <v>42</v>
      </c>
      <c r="Y52" s="296" t="s">
        <v>42</v>
      </c>
      <c r="Z52" s="296" t="s">
        <v>42</v>
      </c>
      <c r="AA52" s="296" t="s">
        <v>42</v>
      </c>
      <c r="AB52" s="296" t="s">
        <v>42</v>
      </c>
      <c r="AC52" s="296" t="s">
        <v>42</v>
      </c>
      <c r="AD52" s="296" t="s">
        <v>42</v>
      </c>
      <c r="AE52" s="296" t="s">
        <v>42</v>
      </c>
      <c r="AF52" s="296" t="s">
        <v>42</v>
      </c>
      <c r="AG52" s="296" t="s">
        <v>42</v>
      </c>
      <c r="AH52" s="290">
        <f>ROUND(AI52/Central!$M$6,2)</f>
        <v>0</v>
      </c>
      <c r="AI52" s="239">
        <f t="shared" si="7"/>
        <v>0</v>
      </c>
      <c r="AJ52" s="150"/>
      <c r="AK52" s="99"/>
      <c r="AL52" s="99"/>
      <c r="AM52" s="99"/>
      <c r="AN52" s="99"/>
      <c r="AO52" s="99"/>
      <c r="AP52" s="99"/>
    </row>
    <row r="53" spans="1:42" ht="13.15" customHeight="1" collapsed="1" x14ac:dyDescent="0.2">
      <c r="A53" s="137" t="str">
        <f>Central!C21</f>
        <v>-</v>
      </c>
      <c r="B53" s="138">
        <f>Central!M21</f>
        <v>0</v>
      </c>
      <c r="C53" s="296"/>
      <c r="D53" s="296"/>
      <c r="E53" s="296"/>
      <c r="F53" s="296"/>
      <c r="G53" s="296"/>
      <c r="H53" s="296"/>
      <c r="I53" s="296"/>
      <c r="J53" s="296"/>
      <c r="K53" s="296"/>
      <c r="L53" s="296"/>
      <c r="M53" s="296"/>
      <c r="N53" s="296"/>
      <c r="O53" s="296"/>
      <c r="P53" s="296"/>
      <c r="Q53" s="296"/>
      <c r="R53" s="296"/>
      <c r="S53" s="296"/>
      <c r="T53" s="296"/>
      <c r="U53" s="296"/>
      <c r="V53" s="296"/>
      <c r="W53" s="296"/>
      <c r="X53" s="296"/>
      <c r="Y53" s="296"/>
      <c r="Z53" s="296"/>
      <c r="AA53" s="296"/>
      <c r="AB53" s="296"/>
      <c r="AC53" s="296"/>
      <c r="AD53" s="296"/>
      <c r="AE53" s="296"/>
      <c r="AF53" s="296"/>
      <c r="AG53" s="296"/>
      <c r="AH53" s="290">
        <f>ROUND(AI53/Central!$M$6,2)</f>
        <v>0</v>
      </c>
      <c r="AI53" s="239">
        <f t="shared" si="7"/>
        <v>0</v>
      </c>
      <c r="AJ53" s="150"/>
      <c r="AK53" s="99"/>
      <c r="AL53" s="99"/>
      <c r="AM53" s="99"/>
      <c r="AN53" s="99"/>
      <c r="AO53" s="99"/>
      <c r="AP53" s="99"/>
    </row>
    <row r="54" spans="1:42" ht="13.15" hidden="1" customHeight="1" outlineLevel="1" x14ac:dyDescent="0.2">
      <c r="A54" s="207" t="s">
        <v>55</v>
      </c>
      <c r="B54" s="138"/>
      <c r="C54" s="296" t="s">
        <v>42</v>
      </c>
      <c r="D54" s="296" t="s">
        <v>42</v>
      </c>
      <c r="E54" s="296" t="s">
        <v>42</v>
      </c>
      <c r="F54" s="296" t="s">
        <v>42</v>
      </c>
      <c r="G54" s="296" t="s">
        <v>42</v>
      </c>
      <c r="H54" s="296" t="s">
        <v>42</v>
      </c>
      <c r="I54" s="296" t="s">
        <v>42</v>
      </c>
      <c r="J54" s="296" t="s">
        <v>42</v>
      </c>
      <c r="K54" s="296" t="s">
        <v>42</v>
      </c>
      <c r="L54" s="296" t="s">
        <v>42</v>
      </c>
      <c r="M54" s="296" t="s">
        <v>42</v>
      </c>
      <c r="N54" s="296" t="s">
        <v>42</v>
      </c>
      <c r="O54" s="296" t="s">
        <v>42</v>
      </c>
      <c r="P54" s="296" t="s">
        <v>42</v>
      </c>
      <c r="Q54" s="296" t="s">
        <v>42</v>
      </c>
      <c r="R54" s="296" t="s">
        <v>42</v>
      </c>
      <c r="S54" s="296" t="s">
        <v>42</v>
      </c>
      <c r="T54" s="296" t="s">
        <v>42</v>
      </c>
      <c r="U54" s="296" t="s">
        <v>42</v>
      </c>
      <c r="V54" s="296" t="s">
        <v>42</v>
      </c>
      <c r="W54" s="296" t="s">
        <v>42</v>
      </c>
      <c r="X54" s="296" t="s">
        <v>42</v>
      </c>
      <c r="Y54" s="296" t="s">
        <v>42</v>
      </c>
      <c r="Z54" s="296" t="s">
        <v>42</v>
      </c>
      <c r="AA54" s="296" t="s">
        <v>42</v>
      </c>
      <c r="AB54" s="296" t="s">
        <v>42</v>
      </c>
      <c r="AC54" s="296" t="s">
        <v>42</v>
      </c>
      <c r="AD54" s="296" t="s">
        <v>42</v>
      </c>
      <c r="AE54" s="296" t="s">
        <v>42</v>
      </c>
      <c r="AF54" s="296" t="s">
        <v>42</v>
      </c>
      <c r="AG54" s="296" t="s">
        <v>42</v>
      </c>
      <c r="AH54" s="290">
        <f>ROUND(AI54/Central!$M$6,2)</f>
        <v>0</v>
      </c>
      <c r="AI54" s="239">
        <f t="shared" si="7"/>
        <v>0</v>
      </c>
      <c r="AJ54" s="150"/>
      <c r="AK54" s="99"/>
      <c r="AL54" s="99"/>
      <c r="AM54" s="99"/>
      <c r="AN54" s="99"/>
      <c r="AO54" s="99"/>
      <c r="AP54" s="99"/>
    </row>
    <row r="55" spans="1:42" ht="13.15" customHeight="1" collapsed="1" x14ac:dyDescent="0.2">
      <c r="A55" s="137" t="str">
        <f>Central!C22</f>
        <v>-</v>
      </c>
      <c r="B55" s="138">
        <f>Central!M22</f>
        <v>0</v>
      </c>
      <c r="C55" s="296"/>
      <c r="D55" s="296"/>
      <c r="E55" s="296"/>
      <c r="F55" s="296"/>
      <c r="G55" s="296"/>
      <c r="H55" s="296"/>
      <c r="I55" s="296"/>
      <c r="J55" s="296"/>
      <c r="K55" s="296"/>
      <c r="L55" s="296"/>
      <c r="M55" s="296"/>
      <c r="N55" s="296"/>
      <c r="O55" s="296"/>
      <c r="P55" s="296"/>
      <c r="Q55" s="296"/>
      <c r="R55" s="296"/>
      <c r="S55" s="296"/>
      <c r="T55" s="296"/>
      <c r="U55" s="296"/>
      <c r="V55" s="296"/>
      <c r="W55" s="296"/>
      <c r="X55" s="296"/>
      <c r="Y55" s="296"/>
      <c r="Z55" s="296"/>
      <c r="AA55" s="296"/>
      <c r="AB55" s="296"/>
      <c r="AC55" s="296"/>
      <c r="AD55" s="296"/>
      <c r="AE55" s="296"/>
      <c r="AF55" s="296"/>
      <c r="AG55" s="296"/>
      <c r="AH55" s="290">
        <f>ROUND(AI55/Central!$M$6,2)</f>
        <v>0</v>
      </c>
      <c r="AI55" s="239">
        <f t="shared" si="7"/>
        <v>0</v>
      </c>
      <c r="AJ55" s="150"/>
      <c r="AK55" s="99"/>
      <c r="AL55" s="99"/>
      <c r="AM55" s="99"/>
      <c r="AN55" s="99"/>
      <c r="AO55" s="99"/>
      <c r="AP55" s="99"/>
    </row>
    <row r="56" spans="1:42" ht="13.15" hidden="1" customHeight="1" outlineLevel="1" x14ac:dyDescent="0.2">
      <c r="A56" s="207" t="s">
        <v>55</v>
      </c>
      <c r="B56" s="138"/>
      <c r="C56" s="296" t="s">
        <v>42</v>
      </c>
      <c r="D56" s="296" t="s">
        <v>42</v>
      </c>
      <c r="E56" s="296" t="s">
        <v>42</v>
      </c>
      <c r="F56" s="296" t="s">
        <v>42</v>
      </c>
      <c r="G56" s="296" t="s">
        <v>42</v>
      </c>
      <c r="H56" s="296" t="s">
        <v>42</v>
      </c>
      <c r="I56" s="296" t="s">
        <v>42</v>
      </c>
      <c r="J56" s="296" t="s">
        <v>42</v>
      </c>
      <c r="K56" s="296" t="s">
        <v>42</v>
      </c>
      <c r="L56" s="296" t="s">
        <v>42</v>
      </c>
      <c r="M56" s="296" t="s">
        <v>42</v>
      </c>
      <c r="N56" s="296" t="s">
        <v>42</v>
      </c>
      <c r="O56" s="296" t="s">
        <v>42</v>
      </c>
      <c r="P56" s="296" t="s">
        <v>42</v>
      </c>
      <c r="Q56" s="296" t="s">
        <v>42</v>
      </c>
      <c r="R56" s="296" t="s">
        <v>42</v>
      </c>
      <c r="S56" s="296" t="s">
        <v>42</v>
      </c>
      <c r="T56" s="296" t="s">
        <v>42</v>
      </c>
      <c r="U56" s="296" t="s">
        <v>42</v>
      </c>
      <c r="V56" s="296" t="s">
        <v>42</v>
      </c>
      <c r="W56" s="296" t="s">
        <v>42</v>
      </c>
      <c r="X56" s="296" t="s">
        <v>42</v>
      </c>
      <c r="Y56" s="296" t="s">
        <v>42</v>
      </c>
      <c r="Z56" s="296" t="s">
        <v>42</v>
      </c>
      <c r="AA56" s="296" t="s">
        <v>42</v>
      </c>
      <c r="AB56" s="296" t="s">
        <v>42</v>
      </c>
      <c r="AC56" s="296" t="s">
        <v>42</v>
      </c>
      <c r="AD56" s="296" t="s">
        <v>42</v>
      </c>
      <c r="AE56" s="296" t="s">
        <v>42</v>
      </c>
      <c r="AF56" s="296" t="s">
        <v>42</v>
      </c>
      <c r="AG56" s="296" t="s">
        <v>42</v>
      </c>
      <c r="AH56" s="290">
        <f>ROUND(AI56/Central!$M$6,2)</f>
        <v>0</v>
      </c>
      <c r="AI56" s="239">
        <f t="shared" si="7"/>
        <v>0</v>
      </c>
      <c r="AJ56" s="150"/>
      <c r="AK56" s="99"/>
      <c r="AL56" s="99"/>
      <c r="AM56" s="99"/>
      <c r="AN56" s="99"/>
      <c r="AO56" s="99"/>
      <c r="AP56" s="99"/>
    </row>
    <row r="57" spans="1:42" ht="13.15" customHeight="1" collapsed="1" x14ac:dyDescent="0.2">
      <c r="A57" s="137" t="str">
        <f>Central!C23</f>
        <v>-</v>
      </c>
      <c r="B57" s="138">
        <f>Central!M23</f>
        <v>0</v>
      </c>
      <c r="C57" s="296"/>
      <c r="D57" s="296"/>
      <c r="E57" s="296"/>
      <c r="F57" s="296"/>
      <c r="G57" s="296"/>
      <c r="H57" s="296"/>
      <c r="I57" s="296"/>
      <c r="J57" s="296"/>
      <c r="K57" s="296"/>
      <c r="L57" s="296"/>
      <c r="M57" s="296"/>
      <c r="N57" s="296"/>
      <c r="O57" s="296"/>
      <c r="P57" s="296"/>
      <c r="Q57" s="296"/>
      <c r="R57" s="296"/>
      <c r="S57" s="296"/>
      <c r="T57" s="296"/>
      <c r="U57" s="296"/>
      <c r="V57" s="296"/>
      <c r="W57" s="296"/>
      <c r="X57" s="296"/>
      <c r="Y57" s="296"/>
      <c r="Z57" s="296"/>
      <c r="AA57" s="296"/>
      <c r="AB57" s="296"/>
      <c r="AC57" s="296"/>
      <c r="AD57" s="296"/>
      <c r="AE57" s="296"/>
      <c r="AF57" s="296"/>
      <c r="AG57" s="296"/>
      <c r="AH57" s="290">
        <f>ROUND(AI57/Central!$M$6,2)</f>
        <v>0</v>
      </c>
      <c r="AI57" s="239">
        <f t="shared" si="7"/>
        <v>0</v>
      </c>
      <c r="AJ57" s="150"/>
      <c r="AK57" s="99"/>
      <c r="AL57" s="99"/>
      <c r="AM57" s="99"/>
      <c r="AN57" s="99"/>
      <c r="AO57" s="99"/>
      <c r="AP57" s="99"/>
    </row>
    <row r="58" spans="1:42" ht="13.15" hidden="1" customHeight="1" outlineLevel="1" x14ac:dyDescent="0.2">
      <c r="A58" s="207" t="s">
        <v>55</v>
      </c>
      <c r="B58" s="138"/>
      <c r="C58" s="296" t="s">
        <v>42</v>
      </c>
      <c r="D58" s="296" t="s">
        <v>42</v>
      </c>
      <c r="E58" s="296" t="s">
        <v>42</v>
      </c>
      <c r="F58" s="296" t="s">
        <v>42</v>
      </c>
      <c r="G58" s="296" t="s">
        <v>42</v>
      </c>
      <c r="H58" s="296" t="s">
        <v>42</v>
      </c>
      <c r="I58" s="296" t="s">
        <v>42</v>
      </c>
      <c r="J58" s="296" t="s">
        <v>42</v>
      </c>
      <c r="K58" s="296" t="s">
        <v>42</v>
      </c>
      <c r="L58" s="296" t="s">
        <v>42</v>
      </c>
      <c r="M58" s="296" t="s">
        <v>42</v>
      </c>
      <c r="N58" s="296" t="s">
        <v>42</v>
      </c>
      <c r="O58" s="296" t="s">
        <v>42</v>
      </c>
      <c r="P58" s="296" t="s">
        <v>42</v>
      </c>
      <c r="Q58" s="296" t="s">
        <v>42</v>
      </c>
      <c r="R58" s="296" t="s">
        <v>42</v>
      </c>
      <c r="S58" s="296" t="s">
        <v>42</v>
      </c>
      <c r="T58" s="296" t="s">
        <v>42</v>
      </c>
      <c r="U58" s="296" t="s">
        <v>42</v>
      </c>
      <c r="V58" s="296" t="s">
        <v>42</v>
      </c>
      <c r="W58" s="296" t="s">
        <v>42</v>
      </c>
      <c r="X58" s="296" t="s">
        <v>42</v>
      </c>
      <c r="Y58" s="296" t="s">
        <v>42</v>
      </c>
      <c r="Z58" s="296" t="s">
        <v>42</v>
      </c>
      <c r="AA58" s="296" t="s">
        <v>42</v>
      </c>
      <c r="AB58" s="296" t="s">
        <v>42</v>
      </c>
      <c r="AC58" s="296" t="s">
        <v>42</v>
      </c>
      <c r="AD58" s="296" t="s">
        <v>42</v>
      </c>
      <c r="AE58" s="296" t="s">
        <v>42</v>
      </c>
      <c r="AF58" s="296" t="s">
        <v>42</v>
      </c>
      <c r="AG58" s="296" t="s">
        <v>42</v>
      </c>
      <c r="AH58" s="290">
        <f>ROUND(AI58/Central!$M$6,2)</f>
        <v>0</v>
      </c>
      <c r="AI58" s="239">
        <f t="shared" si="7"/>
        <v>0</v>
      </c>
      <c r="AJ58" s="150"/>
      <c r="AK58" s="99"/>
      <c r="AL58" s="99"/>
      <c r="AM58" s="99"/>
      <c r="AN58" s="99"/>
      <c r="AO58" s="99"/>
      <c r="AP58" s="99"/>
    </row>
    <row r="59" spans="1:42" ht="13.15" customHeight="1" collapsed="1" x14ac:dyDescent="0.2">
      <c r="A59" s="137" t="str">
        <f>Central!C24</f>
        <v>-</v>
      </c>
      <c r="B59" s="138">
        <f>Central!M24</f>
        <v>0</v>
      </c>
      <c r="C59" s="296"/>
      <c r="D59" s="296"/>
      <c r="E59" s="296"/>
      <c r="F59" s="296"/>
      <c r="G59" s="296"/>
      <c r="H59" s="296"/>
      <c r="I59" s="296"/>
      <c r="J59" s="296"/>
      <c r="K59" s="296"/>
      <c r="L59" s="296"/>
      <c r="M59" s="296"/>
      <c r="N59" s="296"/>
      <c r="O59" s="296"/>
      <c r="P59" s="296"/>
      <c r="Q59" s="296"/>
      <c r="R59" s="296"/>
      <c r="S59" s="296"/>
      <c r="T59" s="296"/>
      <c r="U59" s="296"/>
      <c r="V59" s="296"/>
      <c r="W59" s="296"/>
      <c r="X59" s="296"/>
      <c r="Y59" s="296"/>
      <c r="Z59" s="296"/>
      <c r="AA59" s="296"/>
      <c r="AB59" s="296"/>
      <c r="AC59" s="296"/>
      <c r="AD59" s="296"/>
      <c r="AE59" s="296"/>
      <c r="AF59" s="296"/>
      <c r="AG59" s="296"/>
      <c r="AH59" s="290">
        <f>ROUND(AI59/Central!$M$6,2)</f>
        <v>0</v>
      </c>
      <c r="AI59" s="239">
        <f t="shared" si="7"/>
        <v>0</v>
      </c>
      <c r="AJ59" s="150"/>
      <c r="AK59" s="99"/>
      <c r="AL59" s="99"/>
      <c r="AM59" s="99"/>
      <c r="AN59" s="99"/>
      <c r="AO59" s="99"/>
      <c r="AP59" s="99"/>
    </row>
    <row r="60" spans="1:42" ht="13.15" hidden="1" customHeight="1" outlineLevel="1" x14ac:dyDescent="0.2">
      <c r="A60" s="207" t="s">
        <v>55</v>
      </c>
      <c r="B60" s="138"/>
      <c r="C60" s="296" t="s">
        <v>42</v>
      </c>
      <c r="D60" s="296" t="s">
        <v>42</v>
      </c>
      <c r="E60" s="296" t="s">
        <v>42</v>
      </c>
      <c r="F60" s="296" t="s">
        <v>42</v>
      </c>
      <c r="G60" s="296" t="s">
        <v>42</v>
      </c>
      <c r="H60" s="296" t="s">
        <v>42</v>
      </c>
      <c r="I60" s="296" t="s">
        <v>42</v>
      </c>
      <c r="J60" s="296" t="s">
        <v>42</v>
      </c>
      <c r="K60" s="296" t="s">
        <v>42</v>
      </c>
      <c r="L60" s="296" t="s">
        <v>42</v>
      </c>
      <c r="M60" s="296" t="s">
        <v>42</v>
      </c>
      <c r="N60" s="296" t="s">
        <v>42</v>
      </c>
      <c r="O60" s="296" t="s">
        <v>42</v>
      </c>
      <c r="P60" s="296" t="s">
        <v>42</v>
      </c>
      <c r="Q60" s="296" t="s">
        <v>42</v>
      </c>
      <c r="R60" s="296" t="s">
        <v>42</v>
      </c>
      <c r="S60" s="296" t="s">
        <v>42</v>
      </c>
      <c r="T60" s="296" t="s">
        <v>42</v>
      </c>
      <c r="U60" s="296" t="s">
        <v>42</v>
      </c>
      <c r="V60" s="296" t="s">
        <v>42</v>
      </c>
      <c r="W60" s="296" t="s">
        <v>42</v>
      </c>
      <c r="X60" s="296" t="s">
        <v>42</v>
      </c>
      <c r="Y60" s="296" t="s">
        <v>42</v>
      </c>
      <c r="Z60" s="296" t="s">
        <v>42</v>
      </c>
      <c r="AA60" s="296" t="s">
        <v>42</v>
      </c>
      <c r="AB60" s="296" t="s">
        <v>42</v>
      </c>
      <c r="AC60" s="296" t="s">
        <v>42</v>
      </c>
      <c r="AD60" s="296" t="s">
        <v>42</v>
      </c>
      <c r="AE60" s="296" t="s">
        <v>42</v>
      </c>
      <c r="AF60" s="296" t="s">
        <v>42</v>
      </c>
      <c r="AG60" s="296" t="s">
        <v>42</v>
      </c>
      <c r="AH60" s="290">
        <f>ROUND(AI60/Central!$M$6,2)</f>
        <v>0</v>
      </c>
      <c r="AI60" s="239">
        <f t="shared" si="7"/>
        <v>0</v>
      </c>
      <c r="AJ60" s="150"/>
      <c r="AK60" s="99"/>
      <c r="AL60" s="99"/>
      <c r="AM60" s="99"/>
      <c r="AN60" s="99"/>
      <c r="AO60" s="99"/>
      <c r="AP60" s="99"/>
    </row>
    <row r="61" spans="1:42" ht="13.15" customHeight="1" collapsed="1" x14ac:dyDescent="0.2">
      <c r="A61" s="137" t="str">
        <f>Central!C25</f>
        <v>-</v>
      </c>
      <c r="B61" s="138">
        <f>Central!M25</f>
        <v>0</v>
      </c>
      <c r="C61" s="296"/>
      <c r="D61" s="296"/>
      <c r="E61" s="296"/>
      <c r="F61" s="296"/>
      <c r="G61" s="296"/>
      <c r="H61" s="296"/>
      <c r="I61" s="296"/>
      <c r="J61" s="296"/>
      <c r="K61" s="296"/>
      <c r="L61" s="296"/>
      <c r="M61" s="296"/>
      <c r="N61" s="296"/>
      <c r="O61" s="296"/>
      <c r="P61" s="296"/>
      <c r="Q61" s="296"/>
      <c r="R61" s="296"/>
      <c r="S61" s="296"/>
      <c r="T61" s="296"/>
      <c r="U61" s="296"/>
      <c r="V61" s="296"/>
      <c r="W61" s="296"/>
      <c r="X61" s="296"/>
      <c r="Y61" s="296"/>
      <c r="Z61" s="296"/>
      <c r="AA61" s="296"/>
      <c r="AB61" s="296"/>
      <c r="AC61" s="296"/>
      <c r="AD61" s="296"/>
      <c r="AE61" s="296"/>
      <c r="AF61" s="296"/>
      <c r="AG61" s="296"/>
      <c r="AH61" s="290">
        <f>ROUND(AI61/Central!$M$6,2)</f>
        <v>0</v>
      </c>
      <c r="AI61" s="239">
        <f t="shared" si="7"/>
        <v>0</v>
      </c>
      <c r="AJ61" s="150"/>
      <c r="AK61" s="99"/>
      <c r="AL61" s="99"/>
      <c r="AM61" s="99"/>
      <c r="AN61" s="99"/>
      <c r="AO61" s="99"/>
      <c r="AP61" s="99"/>
    </row>
    <row r="62" spans="1:42" ht="13.15" hidden="1" customHeight="1" outlineLevel="1" x14ac:dyDescent="0.2">
      <c r="A62" s="207" t="s">
        <v>55</v>
      </c>
      <c r="B62" s="138"/>
      <c r="C62" s="296" t="s">
        <v>42</v>
      </c>
      <c r="D62" s="296" t="s">
        <v>42</v>
      </c>
      <c r="E62" s="296" t="s">
        <v>42</v>
      </c>
      <c r="F62" s="296" t="s">
        <v>42</v>
      </c>
      <c r="G62" s="296" t="s">
        <v>42</v>
      </c>
      <c r="H62" s="296" t="s">
        <v>42</v>
      </c>
      <c r="I62" s="296" t="s">
        <v>42</v>
      </c>
      <c r="J62" s="296" t="s">
        <v>42</v>
      </c>
      <c r="K62" s="296" t="s">
        <v>42</v>
      </c>
      <c r="L62" s="296" t="s">
        <v>42</v>
      </c>
      <c r="M62" s="296" t="s">
        <v>42</v>
      </c>
      <c r="N62" s="296" t="s">
        <v>42</v>
      </c>
      <c r="O62" s="296" t="s">
        <v>42</v>
      </c>
      <c r="P62" s="296" t="s">
        <v>42</v>
      </c>
      <c r="Q62" s="296" t="s">
        <v>42</v>
      </c>
      <c r="R62" s="296" t="s">
        <v>42</v>
      </c>
      <c r="S62" s="296" t="s">
        <v>42</v>
      </c>
      <c r="T62" s="296" t="s">
        <v>42</v>
      </c>
      <c r="U62" s="296" t="s">
        <v>42</v>
      </c>
      <c r="V62" s="296" t="s">
        <v>42</v>
      </c>
      <c r="W62" s="296" t="s">
        <v>42</v>
      </c>
      <c r="X62" s="296" t="s">
        <v>42</v>
      </c>
      <c r="Y62" s="296" t="s">
        <v>42</v>
      </c>
      <c r="Z62" s="296" t="s">
        <v>42</v>
      </c>
      <c r="AA62" s="296" t="s">
        <v>42</v>
      </c>
      <c r="AB62" s="296" t="s">
        <v>42</v>
      </c>
      <c r="AC62" s="296" t="s">
        <v>42</v>
      </c>
      <c r="AD62" s="296" t="s">
        <v>42</v>
      </c>
      <c r="AE62" s="296" t="s">
        <v>42</v>
      </c>
      <c r="AF62" s="296" t="s">
        <v>42</v>
      </c>
      <c r="AG62" s="296" t="s">
        <v>42</v>
      </c>
      <c r="AH62" s="290">
        <f>ROUND(AI62/Central!$M$6,2)</f>
        <v>0</v>
      </c>
      <c r="AI62" s="239">
        <f t="shared" si="7"/>
        <v>0</v>
      </c>
      <c r="AJ62" s="150"/>
      <c r="AK62" s="99"/>
      <c r="AL62" s="99"/>
      <c r="AM62" s="99"/>
      <c r="AN62" s="99"/>
      <c r="AO62" s="99"/>
      <c r="AP62" s="99"/>
    </row>
    <row r="63" spans="1:42" ht="13.15" customHeight="1" collapsed="1" x14ac:dyDescent="0.2">
      <c r="A63" s="137" t="str">
        <f>Central!C26</f>
        <v>-</v>
      </c>
      <c r="B63" s="138">
        <f>Central!M26</f>
        <v>0</v>
      </c>
      <c r="C63" s="296"/>
      <c r="D63" s="296"/>
      <c r="E63" s="296"/>
      <c r="F63" s="296"/>
      <c r="G63" s="296"/>
      <c r="H63" s="296"/>
      <c r="I63" s="296"/>
      <c r="J63" s="296"/>
      <c r="K63" s="296"/>
      <c r="L63" s="296"/>
      <c r="M63" s="296"/>
      <c r="N63" s="296"/>
      <c r="O63" s="296"/>
      <c r="P63" s="296"/>
      <c r="Q63" s="296"/>
      <c r="R63" s="296"/>
      <c r="S63" s="296"/>
      <c r="T63" s="296"/>
      <c r="U63" s="296"/>
      <c r="V63" s="296"/>
      <c r="W63" s="296"/>
      <c r="X63" s="296"/>
      <c r="Y63" s="296"/>
      <c r="Z63" s="296"/>
      <c r="AA63" s="296"/>
      <c r="AB63" s="296"/>
      <c r="AC63" s="296"/>
      <c r="AD63" s="296"/>
      <c r="AE63" s="296"/>
      <c r="AF63" s="296"/>
      <c r="AG63" s="296"/>
      <c r="AH63" s="290">
        <f>ROUND(AI63/Central!$M$6,2)</f>
        <v>0</v>
      </c>
      <c r="AI63" s="239">
        <f t="shared" si="7"/>
        <v>0</v>
      </c>
      <c r="AJ63" s="150"/>
      <c r="AK63" s="99"/>
      <c r="AL63" s="99"/>
      <c r="AM63" s="99"/>
      <c r="AN63" s="99"/>
      <c r="AO63" s="99"/>
      <c r="AP63" s="99"/>
    </row>
    <row r="64" spans="1:42" ht="13.15" hidden="1" customHeight="1" outlineLevel="1" x14ac:dyDescent="0.2">
      <c r="A64" s="207" t="s">
        <v>55</v>
      </c>
      <c r="B64" s="138"/>
      <c r="C64" s="296" t="s">
        <v>42</v>
      </c>
      <c r="D64" s="296" t="s">
        <v>42</v>
      </c>
      <c r="E64" s="296" t="s">
        <v>42</v>
      </c>
      <c r="F64" s="296" t="s">
        <v>42</v>
      </c>
      <c r="G64" s="296" t="s">
        <v>42</v>
      </c>
      <c r="H64" s="296" t="s">
        <v>42</v>
      </c>
      <c r="I64" s="296" t="s">
        <v>42</v>
      </c>
      <c r="J64" s="296" t="s">
        <v>42</v>
      </c>
      <c r="K64" s="296" t="s">
        <v>42</v>
      </c>
      <c r="L64" s="296" t="s">
        <v>42</v>
      </c>
      <c r="M64" s="296" t="s">
        <v>42</v>
      </c>
      <c r="N64" s="296" t="s">
        <v>42</v>
      </c>
      <c r="O64" s="296" t="s">
        <v>42</v>
      </c>
      <c r="P64" s="296" t="s">
        <v>42</v>
      </c>
      <c r="Q64" s="296" t="s">
        <v>42</v>
      </c>
      <c r="R64" s="296" t="s">
        <v>42</v>
      </c>
      <c r="S64" s="296" t="s">
        <v>42</v>
      </c>
      <c r="T64" s="296" t="s">
        <v>42</v>
      </c>
      <c r="U64" s="296" t="s">
        <v>42</v>
      </c>
      <c r="V64" s="296" t="s">
        <v>42</v>
      </c>
      <c r="W64" s="296" t="s">
        <v>42</v>
      </c>
      <c r="X64" s="296" t="s">
        <v>42</v>
      </c>
      <c r="Y64" s="296" t="s">
        <v>42</v>
      </c>
      <c r="Z64" s="296" t="s">
        <v>42</v>
      </c>
      <c r="AA64" s="296" t="s">
        <v>42</v>
      </c>
      <c r="AB64" s="296" t="s">
        <v>42</v>
      </c>
      <c r="AC64" s="296" t="s">
        <v>42</v>
      </c>
      <c r="AD64" s="296" t="s">
        <v>42</v>
      </c>
      <c r="AE64" s="296" t="s">
        <v>42</v>
      </c>
      <c r="AF64" s="296" t="s">
        <v>42</v>
      </c>
      <c r="AG64" s="296" t="s">
        <v>42</v>
      </c>
      <c r="AH64" s="290">
        <f>ROUND(AI64/Central!$M$6,2)</f>
        <v>0</v>
      </c>
      <c r="AI64" s="239">
        <f t="shared" si="7"/>
        <v>0</v>
      </c>
      <c r="AJ64" s="150"/>
      <c r="AK64" s="99"/>
      <c r="AL64" s="99"/>
      <c r="AM64" s="99"/>
      <c r="AN64" s="99"/>
      <c r="AO64" s="99"/>
      <c r="AP64" s="99"/>
    </row>
    <row r="65" spans="1:42" ht="13.15" customHeight="1" collapsed="1" x14ac:dyDescent="0.2">
      <c r="A65" s="137" t="str">
        <f>Central!C27</f>
        <v>-</v>
      </c>
      <c r="B65" s="138">
        <f>Central!M27</f>
        <v>0</v>
      </c>
      <c r="C65" s="296"/>
      <c r="D65" s="296"/>
      <c r="E65" s="296"/>
      <c r="F65" s="296"/>
      <c r="G65" s="296"/>
      <c r="H65" s="296"/>
      <c r="I65" s="296"/>
      <c r="J65" s="296"/>
      <c r="K65" s="296"/>
      <c r="L65" s="296"/>
      <c r="M65" s="296"/>
      <c r="N65" s="296"/>
      <c r="O65" s="296"/>
      <c r="P65" s="296"/>
      <c r="Q65" s="296"/>
      <c r="R65" s="296"/>
      <c r="S65" s="296"/>
      <c r="T65" s="296"/>
      <c r="U65" s="296"/>
      <c r="V65" s="296"/>
      <c r="W65" s="296"/>
      <c r="X65" s="296"/>
      <c r="Y65" s="296"/>
      <c r="Z65" s="296"/>
      <c r="AA65" s="296"/>
      <c r="AB65" s="296"/>
      <c r="AC65" s="296"/>
      <c r="AD65" s="296"/>
      <c r="AE65" s="296"/>
      <c r="AF65" s="296"/>
      <c r="AG65" s="296"/>
      <c r="AH65" s="290">
        <f>ROUND(AI65/Central!$M$6,2)</f>
        <v>0</v>
      </c>
      <c r="AI65" s="239">
        <f t="shared" si="7"/>
        <v>0</v>
      </c>
      <c r="AJ65" s="150"/>
      <c r="AK65" s="99"/>
      <c r="AL65" s="99"/>
      <c r="AM65" s="99"/>
      <c r="AN65" s="99"/>
      <c r="AO65" s="99"/>
      <c r="AP65" s="99"/>
    </row>
    <row r="66" spans="1:42" ht="13.15" hidden="1" customHeight="1" outlineLevel="1" x14ac:dyDescent="0.2">
      <c r="A66" s="207" t="s">
        <v>55</v>
      </c>
      <c r="B66" s="138"/>
      <c r="C66" s="296" t="s">
        <v>42</v>
      </c>
      <c r="D66" s="296" t="s">
        <v>42</v>
      </c>
      <c r="E66" s="296" t="s">
        <v>42</v>
      </c>
      <c r="F66" s="296" t="s">
        <v>42</v>
      </c>
      <c r="G66" s="296" t="s">
        <v>42</v>
      </c>
      <c r="H66" s="296" t="s">
        <v>42</v>
      </c>
      <c r="I66" s="296" t="s">
        <v>42</v>
      </c>
      <c r="J66" s="296" t="s">
        <v>42</v>
      </c>
      <c r="K66" s="296" t="s">
        <v>42</v>
      </c>
      <c r="L66" s="296" t="s">
        <v>42</v>
      </c>
      <c r="M66" s="296" t="s">
        <v>42</v>
      </c>
      <c r="N66" s="296" t="s">
        <v>42</v>
      </c>
      <c r="O66" s="296" t="s">
        <v>42</v>
      </c>
      <c r="P66" s="296" t="s">
        <v>42</v>
      </c>
      <c r="Q66" s="296" t="s">
        <v>42</v>
      </c>
      <c r="R66" s="296" t="s">
        <v>42</v>
      </c>
      <c r="S66" s="296" t="s">
        <v>42</v>
      </c>
      <c r="T66" s="296" t="s">
        <v>42</v>
      </c>
      <c r="U66" s="296" t="s">
        <v>42</v>
      </c>
      <c r="V66" s="296" t="s">
        <v>42</v>
      </c>
      <c r="W66" s="296" t="s">
        <v>42</v>
      </c>
      <c r="X66" s="296" t="s">
        <v>42</v>
      </c>
      <c r="Y66" s="296" t="s">
        <v>42</v>
      </c>
      <c r="Z66" s="296" t="s">
        <v>42</v>
      </c>
      <c r="AA66" s="296" t="s">
        <v>42</v>
      </c>
      <c r="AB66" s="296" t="s">
        <v>42</v>
      </c>
      <c r="AC66" s="296" t="s">
        <v>42</v>
      </c>
      <c r="AD66" s="296" t="s">
        <v>42</v>
      </c>
      <c r="AE66" s="296" t="s">
        <v>42</v>
      </c>
      <c r="AF66" s="296" t="s">
        <v>42</v>
      </c>
      <c r="AG66" s="296" t="s">
        <v>42</v>
      </c>
      <c r="AH66" s="290">
        <f>ROUND(AI66/Central!$M$6,2)</f>
        <v>0</v>
      </c>
      <c r="AI66" s="239">
        <f t="shared" si="7"/>
        <v>0</v>
      </c>
      <c r="AJ66" s="150"/>
      <c r="AK66" s="99"/>
      <c r="AL66" s="99"/>
      <c r="AM66" s="99"/>
      <c r="AN66" s="99"/>
      <c r="AO66" s="99"/>
      <c r="AP66" s="99"/>
    </row>
    <row r="67" spans="1:42" ht="13.15" customHeight="1" collapsed="1" x14ac:dyDescent="0.2">
      <c r="A67" s="137" t="str">
        <f>Central!C28</f>
        <v>-</v>
      </c>
      <c r="B67" s="138">
        <f>Central!M28</f>
        <v>0</v>
      </c>
      <c r="C67" s="296"/>
      <c r="D67" s="296"/>
      <c r="E67" s="296"/>
      <c r="F67" s="296"/>
      <c r="G67" s="296"/>
      <c r="H67" s="296"/>
      <c r="I67" s="296"/>
      <c r="J67" s="296"/>
      <c r="K67" s="296"/>
      <c r="L67" s="296"/>
      <c r="M67" s="296"/>
      <c r="N67" s="296"/>
      <c r="O67" s="296"/>
      <c r="P67" s="296"/>
      <c r="Q67" s="296"/>
      <c r="R67" s="296"/>
      <c r="S67" s="296"/>
      <c r="T67" s="296"/>
      <c r="U67" s="296"/>
      <c r="V67" s="296"/>
      <c r="W67" s="296"/>
      <c r="X67" s="296"/>
      <c r="Y67" s="296"/>
      <c r="Z67" s="296"/>
      <c r="AA67" s="296"/>
      <c r="AB67" s="296"/>
      <c r="AC67" s="296"/>
      <c r="AD67" s="296"/>
      <c r="AE67" s="296"/>
      <c r="AF67" s="296"/>
      <c r="AG67" s="296"/>
      <c r="AH67" s="290">
        <f>ROUND(AI67/Central!$M$6,2)</f>
        <v>0</v>
      </c>
      <c r="AI67" s="239">
        <f t="shared" si="7"/>
        <v>0</v>
      </c>
      <c r="AJ67" s="150"/>
      <c r="AK67" s="99"/>
      <c r="AL67" s="99"/>
      <c r="AM67" s="99"/>
      <c r="AN67" s="99"/>
      <c r="AO67" s="99"/>
      <c r="AP67" s="99"/>
    </row>
    <row r="68" spans="1:42" ht="13.15" hidden="1" customHeight="1" outlineLevel="1" x14ac:dyDescent="0.2">
      <c r="A68" s="207" t="s">
        <v>55</v>
      </c>
      <c r="B68" s="138"/>
      <c r="C68" s="296" t="s">
        <v>42</v>
      </c>
      <c r="D68" s="296" t="s">
        <v>42</v>
      </c>
      <c r="E68" s="296" t="s">
        <v>42</v>
      </c>
      <c r="F68" s="296" t="s">
        <v>42</v>
      </c>
      <c r="G68" s="296" t="s">
        <v>42</v>
      </c>
      <c r="H68" s="296" t="s">
        <v>42</v>
      </c>
      <c r="I68" s="296" t="s">
        <v>42</v>
      </c>
      <c r="J68" s="296" t="s">
        <v>42</v>
      </c>
      <c r="K68" s="296" t="s">
        <v>42</v>
      </c>
      <c r="L68" s="296" t="s">
        <v>42</v>
      </c>
      <c r="M68" s="296" t="s">
        <v>42</v>
      </c>
      <c r="N68" s="296" t="s">
        <v>42</v>
      </c>
      <c r="O68" s="296" t="s">
        <v>42</v>
      </c>
      <c r="P68" s="296" t="s">
        <v>42</v>
      </c>
      <c r="Q68" s="296" t="s">
        <v>42</v>
      </c>
      <c r="R68" s="296" t="s">
        <v>42</v>
      </c>
      <c r="S68" s="296" t="s">
        <v>42</v>
      </c>
      <c r="T68" s="296" t="s">
        <v>42</v>
      </c>
      <c r="U68" s="296" t="s">
        <v>42</v>
      </c>
      <c r="V68" s="296" t="s">
        <v>42</v>
      </c>
      <c r="W68" s="296" t="s">
        <v>42</v>
      </c>
      <c r="X68" s="296" t="s">
        <v>42</v>
      </c>
      <c r="Y68" s="296" t="s">
        <v>42</v>
      </c>
      <c r="Z68" s="296" t="s">
        <v>42</v>
      </c>
      <c r="AA68" s="296" t="s">
        <v>42</v>
      </c>
      <c r="AB68" s="296" t="s">
        <v>42</v>
      </c>
      <c r="AC68" s="296" t="s">
        <v>42</v>
      </c>
      <c r="AD68" s="296" t="s">
        <v>42</v>
      </c>
      <c r="AE68" s="296" t="s">
        <v>42</v>
      </c>
      <c r="AF68" s="296" t="s">
        <v>42</v>
      </c>
      <c r="AG68" s="296" t="s">
        <v>42</v>
      </c>
      <c r="AH68" s="290">
        <f>ROUND(AI68/Central!$M$6,2)</f>
        <v>0</v>
      </c>
      <c r="AI68" s="239">
        <f t="shared" si="7"/>
        <v>0</v>
      </c>
      <c r="AJ68" s="150"/>
      <c r="AK68" s="99"/>
      <c r="AL68" s="99"/>
      <c r="AM68" s="99"/>
      <c r="AN68" s="99"/>
      <c r="AO68" s="99"/>
      <c r="AP68" s="99"/>
    </row>
    <row r="69" spans="1:42" ht="13.15" customHeight="1" collapsed="1" x14ac:dyDescent="0.2">
      <c r="A69" s="137" t="str">
        <f>Central!C29</f>
        <v>-</v>
      </c>
      <c r="B69" s="138">
        <f>Central!M29</f>
        <v>0</v>
      </c>
      <c r="C69" s="296"/>
      <c r="D69" s="296"/>
      <c r="E69" s="296"/>
      <c r="F69" s="296"/>
      <c r="G69" s="296"/>
      <c r="H69" s="296"/>
      <c r="I69" s="296"/>
      <c r="J69" s="296"/>
      <c r="K69" s="296"/>
      <c r="L69" s="296"/>
      <c r="M69" s="296"/>
      <c r="N69" s="296"/>
      <c r="O69" s="296"/>
      <c r="P69" s="296"/>
      <c r="Q69" s="296"/>
      <c r="R69" s="296"/>
      <c r="S69" s="296"/>
      <c r="T69" s="296"/>
      <c r="U69" s="296"/>
      <c r="V69" s="296"/>
      <c r="W69" s="296"/>
      <c r="X69" s="296"/>
      <c r="Y69" s="296"/>
      <c r="Z69" s="296"/>
      <c r="AA69" s="296"/>
      <c r="AB69" s="296"/>
      <c r="AC69" s="296"/>
      <c r="AD69" s="296"/>
      <c r="AE69" s="296"/>
      <c r="AF69" s="296"/>
      <c r="AG69" s="296"/>
      <c r="AH69" s="290">
        <f>ROUND(AI69/Central!$M$6,2)</f>
        <v>0</v>
      </c>
      <c r="AI69" s="239">
        <f t="shared" si="7"/>
        <v>0</v>
      </c>
      <c r="AJ69" s="150"/>
      <c r="AK69" s="99"/>
      <c r="AL69" s="99"/>
      <c r="AM69" s="99"/>
      <c r="AN69" s="99"/>
      <c r="AO69" s="99"/>
      <c r="AP69" s="99"/>
    </row>
    <row r="70" spans="1:42" ht="13.15" hidden="1" customHeight="1" outlineLevel="1" x14ac:dyDescent="0.2">
      <c r="A70" s="207" t="s">
        <v>55</v>
      </c>
      <c r="B70" s="138"/>
      <c r="C70" s="296" t="s">
        <v>42</v>
      </c>
      <c r="D70" s="296" t="s">
        <v>42</v>
      </c>
      <c r="E70" s="296" t="s">
        <v>42</v>
      </c>
      <c r="F70" s="296" t="s">
        <v>42</v>
      </c>
      <c r="G70" s="296" t="s">
        <v>42</v>
      </c>
      <c r="H70" s="296" t="s">
        <v>42</v>
      </c>
      <c r="I70" s="296" t="s">
        <v>42</v>
      </c>
      <c r="J70" s="296" t="s">
        <v>42</v>
      </c>
      <c r="K70" s="296" t="s">
        <v>42</v>
      </c>
      <c r="L70" s="296" t="s">
        <v>42</v>
      </c>
      <c r="M70" s="296" t="s">
        <v>42</v>
      </c>
      <c r="N70" s="296" t="s">
        <v>42</v>
      </c>
      <c r="O70" s="296" t="s">
        <v>42</v>
      </c>
      <c r="P70" s="296" t="s">
        <v>42</v>
      </c>
      <c r="Q70" s="296" t="s">
        <v>42</v>
      </c>
      <c r="R70" s="296" t="s">
        <v>42</v>
      </c>
      <c r="S70" s="296" t="s">
        <v>42</v>
      </c>
      <c r="T70" s="296" t="s">
        <v>42</v>
      </c>
      <c r="U70" s="296" t="s">
        <v>42</v>
      </c>
      <c r="V70" s="296" t="s">
        <v>42</v>
      </c>
      <c r="W70" s="296" t="s">
        <v>42</v>
      </c>
      <c r="X70" s="296" t="s">
        <v>42</v>
      </c>
      <c r="Y70" s="296" t="s">
        <v>42</v>
      </c>
      <c r="Z70" s="296" t="s">
        <v>42</v>
      </c>
      <c r="AA70" s="296" t="s">
        <v>42</v>
      </c>
      <c r="AB70" s="296" t="s">
        <v>42</v>
      </c>
      <c r="AC70" s="296" t="s">
        <v>42</v>
      </c>
      <c r="AD70" s="296" t="s">
        <v>42</v>
      </c>
      <c r="AE70" s="296" t="s">
        <v>42</v>
      </c>
      <c r="AF70" s="296" t="s">
        <v>42</v>
      </c>
      <c r="AG70" s="296" t="s">
        <v>42</v>
      </c>
      <c r="AH70" s="290">
        <f>ROUND(AI70/Central!$M$6,2)</f>
        <v>0</v>
      </c>
      <c r="AI70" s="239">
        <f t="shared" si="7"/>
        <v>0</v>
      </c>
      <c r="AJ70" s="150"/>
      <c r="AK70" s="99"/>
      <c r="AL70" s="99"/>
      <c r="AM70" s="99"/>
      <c r="AN70" s="99"/>
      <c r="AO70" s="99"/>
      <c r="AP70" s="99"/>
    </row>
    <row r="71" spans="1:42" ht="13.15" customHeight="1" collapsed="1" x14ac:dyDescent="0.2">
      <c r="A71" s="137" t="str">
        <f>Central!C30</f>
        <v>-</v>
      </c>
      <c r="B71" s="138">
        <f>Central!M30</f>
        <v>0</v>
      </c>
      <c r="C71" s="296"/>
      <c r="D71" s="296"/>
      <c r="E71" s="296"/>
      <c r="F71" s="296"/>
      <c r="G71" s="296"/>
      <c r="H71" s="296"/>
      <c r="I71" s="296"/>
      <c r="J71" s="296"/>
      <c r="K71" s="296"/>
      <c r="L71" s="296"/>
      <c r="M71" s="296"/>
      <c r="N71" s="296"/>
      <c r="O71" s="296"/>
      <c r="P71" s="296"/>
      <c r="Q71" s="296"/>
      <c r="R71" s="296"/>
      <c r="S71" s="296"/>
      <c r="T71" s="296"/>
      <c r="U71" s="296"/>
      <c r="V71" s="296"/>
      <c r="W71" s="296"/>
      <c r="X71" s="296"/>
      <c r="Y71" s="296"/>
      <c r="Z71" s="296"/>
      <c r="AA71" s="296"/>
      <c r="AB71" s="296"/>
      <c r="AC71" s="296"/>
      <c r="AD71" s="296"/>
      <c r="AE71" s="296"/>
      <c r="AF71" s="296"/>
      <c r="AG71" s="296"/>
      <c r="AH71" s="290">
        <f>ROUND(AI71/Central!$M$6,2)</f>
        <v>0</v>
      </c>
      <c r="AI71" s="239">
        <f t="shared" si="7"/>
        <v>0</v>
      </c>
      <c r="AJ71" s="150"/>
      <c r="AK71" s="99"/>
      <c r="AL71" s="99"/>
      <c r="AM71" s="99"/>
      <c r="AN71" s="99"/>
      <c r="AO71" s="99"/>
      <c r="AP71" s="99"/>
    </row>
    <row r="72" spans="1:42" ht="13.15" hidden="1" customHeight="1" outlineLevel="1" x14ac:dyDescent="0.2">
      <c r="A72" s="207" t="s">
        <v>55</v>
      </c>
      <c r="B72" s="138"/>
      <c r="C72" s="246" t="s">
        <v>42</v>
      </c>
      <c r="D72" s="246" t="s">
        <v>42</v>
      </c>
      <c r="E72" s="246" t="s">
        <v>42</v>
      </c>
      <c r="F72" s="246" t="s">
        <v>42</v>
      </c>
      <c r="G72" s="246" t="s">
        <v>42</v>
      </c>
      <c r="H72" s="246" t="s">
        <v>42</v>
      </c>
      <c r="I72" s="246" t="s">
        <v>42</v>
      </c>
      <c r="J72" s="246" t="s">
        <v>42</v>
      </c>
      <c r="K72" s="246" t="s">
        <v>42</v>
      </c>
      <c r="L72" s="246" t="s">
        <v>42</v>
      </c>
      <c r="M72" s="246" t="s">
        <v>42</v>
      </c>
      <c r="N72" s="246" t="s">
        <v>42</v>
      </c>
      <c r="O72" s="246" t="s">
        <v>42</v>
      </c>
      <c r="P72" s="246" t="s">
        <v>42</v>
      </c>
      <c r="Q72" s="246" t="s">
        <v>42</v>
      </c>
      <c r="R72" s="246" t="s">
        <v>42</v>
      </c>
      <c r="S72" s="246" t="s">
        <v>42</v>
      </c>
      <c r="T72" s="246" t="s">
        <v>42</v>
      </c>
      <c r="U72" s="246" t="s">
        <v>42</v>
      </c>
      <c r="V72" s="246" t="s">
        <v>42</v>
      </c>
      <c r="W72" s="246" t="s">
        <v>42</v>
      </c>
      <c r="X72" s="246" t="s">
        <v>42</v>
      </c>
      <c r="Y72" s="246" t="s">
        <v>42</v>
      </c>
      <c r="Z72" s="246" t="s">
        <v>42</v>
      </c>
      <c r="AA72" s="246" t="s">
        <v>42</v>
      </c>
      <c r="AB72" s="246" t="s">
        <v>42</v>
      </c>
      <c r="AC72" s="246" t="s">
        <v>42</v>
      </c>
      <c r="AD72" s="246" t="s">
        <v>42</v>
      </c>
      <c r="AE72" s="246" t="s">
        <v>42</v>
      </c>
      <c r="AF72" s="246" t="s">
        <v>42</v>
      </c>
      <c r="AG72" s="246" t="s">
        <v>42</v>
      </c>
      <c r="AH72" s="290">
        <f>ROUND(AI72/Central!$M$6,2)</f>
        <v>0</v>
      </c>
      <c r="AI72" s="222"/>
      <c r="AJ72" s="150"/>
      <c r="AK72" s="99"/>
      <c r="AL72" s="99"/>
      <c r="AM72" s="99"/>
      <c r="AN72" s="99"/>
      <c r="AO72" s="99"/>
      <c r="AP72" s="99"/>
    </row>
    <row r="73" spans="1:42" ht="13.15" customHeight="1" collapsed="1" x14ac:dyDescent="0.2">
      <c r="A73" s="144"/>
      <c r="B73" s="205"/>
      <c r="C73" s="247"/>
      <c r="D73" s="247"/>
      <c r="E73" s="247"/>
      <c r="F73" s="247"/>
      <c r="G73" s="247"/>
      <c r="H73" s="247"/>
      <c r="I73" s="247"/>
      <c r="J73" s="247"/>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90"/>
      <c r="AI73" s="230"/>
      <c r="AJ73" s="102"/>
      <c r="AK73" s="99"/>
      <c r="AL73" s="99"/>
      <c r="AM73" s="99"/>
      <c r="AN73" s="99"/>
      <c r="AO73" s="99"/>
      <c r="AP73" s="99"/>
    </row>
    <row r="74" spans="1:42" s="120" customFormat="1" ht="16.5" customHeight="1" x14ac:dyDescent="0.2">
      <c r="A74" s="312" t="str">
        <f>Central!E12</f>
        <v xml:space="preserve">Horizon Europe Project: - Nr: </v>
      </c>
      <c r="B74" s="313"/>
      <c r="C74" s="284">
        <f t="shared" ref="C74:AG74" si="8">SUM(C75:C103)</f>
        <v>0</v>
      </c>
      <c r="D74" s="284">
        <f t="shared" si="8"/>
        <v>0</v>
      </c>
      <c r="E74" s="284">
        <f t="shared" si="8"/>
        <v>0</v>
      </c>
      <c r="F74" s="284">
        <f t="shared" si="8"/>
        <v>0</v>
      </c>
      <c r="G74" s="284">
        <f t="shared" si="8"/>
        <v>0</v>
      </c>
      <c r="H74" s="284">
        <f t="shared" si="8"/>
        <v>0</v>
      </c>
      <c r="I74" s="284">
        <f t="shared" si="8"/>
        <v>0</v>
      </c>
      <c r="J74" s="284">
        <f t="shared" si="8"/>
        <v>0</v>
      </c>
      <c r="K74" s="284">
        <f t="shared" si="8"/>
        <v>0</v>
      </c>
      <c r="L74" s="284">
        <f t="shared" si="8"/>
        <v>0</v>
      </c>
      <c r="M74" s="284">
        <f t="shared" si="8"/>
        <v>0</v>
      </c>
      <c r="N74" s="284">
        <f t="shared" si="8"/>
        <v>0</v>
      </c>
      <c r="O74" s="284">
        <f t="shared" si="8"/>
        <v>0</v>
      </c>
      <c r="P74" s="284">
        <f t="shared" si="8"/>
        <v>0</v>
      </c>
      <c r="Q74" s="284">
        <f t="shared" si="8"/>
        <v>0</v>
      </c>
      <c r="R74" s="284">
        <f t="shared" si="8"/>
        <v>0</v>
      </c>
      <c r="S74" s="284">
        <f t="shared" si="8"/>
        <v>0</v>
      </c>
      <c r="T74" s="284">
        <f t="shared" si="8"/>
        <v>0</v>
      </c>
      <c r="U74" s="284">
        <f t="shared" si="8"/>
        <v>0</v>
      </c>
      <c r="V74" s="284">
        <f t="shared" si="8"/>
        <v>0</v>
      </c>
      <c r="W74" s="284">
        <f t="shared" si="8"/>
        <v>0</v>
      </c>
      <c r="X74" s="284">
        <f t="shared" si="8"/>
        <v>0</v>
      </c>
      <c r="Y74" s="284">
        <f t="shared" si="8"/>
        <v>0</v>
      </c>
      <c r="Z74" s="284">
        <f t="shared" si="8"/>
        <v>0</v>
      </c>
      <c r="AA74" s="284">
        <f t="shared" si="8"/>
        <v>0</v>
      </c>
      <c r="AB74" s="284">
        <f t="shared" si="8"/>
        <v>0</v>
      </c>
      <c r="AC74" s="284">
        <f t="shared" si="8"/>
        <v>0</v>
      </c>
      <c r="AD74" s="284">
        <f t="shared" si="8"/>
        <v>0</v>
      </c>
      <c r="AE74" s="284">
        <f t="shared" si="8"/>
        <v>0</v>
      </c>
      <c r="AF74" s="284">
        <f t="shared" si="8"/>
        <v>0</v>
      </c>
      <c r="AG74" s="285">
        <f t="shared" si="8"/>
        <v>0</v>
      </c>
      <c r="AH74" s="290">
        <f>SUM(AH75:AH103)</f>
        <v>0</v>
      </c>
      <c r="AI74" s="242"/>
      <c r="AJ74" s="149"/>
    </row>
    <row r="75" spans="1:42" ht="13.15" customHeight="1" x14ac:dyDescent="0.2">
      <c r="A75" s="136" t="str">
        <f>Central!E16</f>
        <v>-</v>
      </c>
      <c r="B75" s="206">
        <f>Central!Q16</f>
        <v>0</v>
      </c>
      <c r="C75" s="296"/>
      <c r="D75" s="296"/>
      <c r="E75" s="296"/>
      <c r="F75" s="296"/>
      <c r="G75" s="296"/>
      <c r="H75" s="296"/>
      <c r="I75" s="296"/>
      <c r="J75" s="296"/>
      <c r="K75" s="296"/>
      <c r="L75" s="296"/>
      <c r="M75" s="296"/>
      <c r="N75" s="296"/>
      <c r="O75" s="296"/>
      <c r="P75" s="296"/>
      <c r="Q75" s="296"/>
      <c r="R75" s="296"/>
      <c r="S75" s="296"/>
      <c r="T75" s="296"/>
      <c r="U75" s="296"/>
      <c r="V75" s="296"/>
      <c r="W75" s="296"/>
      <c r="X75" s="296"/>
      <c r="Y75" s="296"/>
      <c r="Z75" s="296"/>
      <c r="AA75" s="296"/>
      <c r="AB75" s="296"/>
      <c r="AC75" s="296"/>
      <c r="AD75" s="296"/>
      <c r="AE75" s="296"/>
      <c r="AF75" s="296"/>
      <c r="AG75" s="296"/>
      <c r="AH75" s="290">
        <f>ROUND(AI75/Central!$M$6,2)</f>
        <v>0</v>
      </c>
      <c r="AI75" s="239">
        <f t="shared" ref="AI75:AI103" si="9">SUM(C75:AG75)</f>
        <v>0</v>
      </c>
      <c r="AJ75" s="150"/>
      <c r="AK75" s="99"/>
      <c r="AL75" s="99"/>
      <c r="AM75" s="99"/>
      <c r="AN75" s="99"/>
      <c r="AO75" s="99"/>
      <c r="AP75" s="99"/>
    </row>
    <row r="76" spans="1:42" ht="13.15" hidden="1" customHeight="1" outlineLevel="1" x14ac:dyDescent="0.2">
      <c r="A76" s="207" t="s">
        <v>55</v>
      </c>
      <c r="B76" s="138"/>
      <c r="C76" s="296"/>
      <c r="D76" s="296"/>
      <c r="E76" s="296"/>
      <c r="F76" s="296"/>
      <c r="G76" s="296"/>
      <c r="H76" s="296"/>
      <c r="I76" s="296"/>
      <c r="J76" s="296"/>
      <c r="K76" s="296"/>
      <c r="L76" s="296"/>
      <c r="M76" s="296"/>
      <c r="N76" s="296"/>
      <c r="O76" s="296"/>
      <c r="P76" s="296"/>
      <c r="Q76" s="296"/>
      <c r="R76" s="296"/>
      <c r="S76" s="296"/>
      <c r="T76" s="296"/>
      <c r="U76" s="296"/>
      <c r="V76" s="296"/>
      <c r="W76" s="296"/>
      <c r="X76" s="296"/>
      <c r="Y76" s="296"/>
      <c r="Z76" s="296"/>
      <c r="AA76" s="296"/>
      <c r="AB76" s="296"/>
      <c r="AC76" s="296"/>
      <c r="AD76" s="296"/>
      <c r="AE76" s="296"/>
      <c r="AF76" s="296"/>
      <c r="AG76" s="296" t="s">
        <v>42</v>
      </c>
      <c r="AH76" s="290">
        <f>ROUND(AI76/Central!$M$6,2)</f>
        <v>0</v>
      </c>
      <c r="AI76" s="239">
        <f t="shared" si="9"/>
        <v>0</v>
      </c>
      <c r="AJ76" s="150"/>
      <c r="AK76" s="99"/>
      <c r="AL76" s="99"/>
      <c r="AM76" s="99"/>
      <c r="AN76" s="99"/>
      <c r="AO76" s="99"/>
      <c r="AP76" s="99"/>
    </row>
    <row r="77" spans="1:42" ht="13.15" customHeight="1" collapsed="1" x14ac:dyDescent="0.2">
      <c r="A77" s="136" t="str">
        <f>Central!E17</f>
        <v>-</v>
      </c>
      <c r="B77" s="206">
        <f>Central!Q17</f>
        <v>0</v>
      </c>
      <c r="C77" s="296"/>
      <c r="D77" s="296"/>
      <c r="E77" s="296"/>
      <c r="F77" s="296"/>
      <c r="G77" s="296"/>
      <c r="H77" s="296"/>
      <c r="I77" s="296"/>
      <c r="J77" s="296"/>
      <c r="K77" s="296"/>
      <c r="L77" s="296"/>
      <c r="M77" s="296"/>
      <c r="N77" s="296"/>
      <c r="O77" s="296"/>
      <c r="P77" s="296"/>
      <c r="Q77" s="296"/>
      <c r="R77" s="296"/>
      <c r="S77" s="296"/>
      <c r="T77" s="296"/>
      <c r="U77" s="296"/>
      <c r="V77" s="296"/>
      <c r="W77" s="296"/>
      <c r="X77" s="296"/>
      <c r="Y77" s="296"/>
      <c r="Z77" s="296"/>
      <c r="AA77" s="296"/>
      <c r="AB77" s="296"/>
      <c r="AC77" s="296"/>
      <c r="AD77" s="296"/>
      <c r="AE77" s="296"/>
      <c r="AF77" s="296"/>
      <c r="AG77" s="296"/>
      <c r="AH77" s="290">
        <f>ROUND(AI77/Central!$M$6,2)</f>
        <v>0</v>
      </c>
      <c r="AI77" s="239">
        <f t="shared" si="9"/>
        <v>0</v>
      </c>
      <c r="AJ77" s="150"/>
      <c r="AK77" s="99"/>
      <c r="AL77" s="99"/>
      <c r="AM77" s="99"/>
      <c r="AN77" s="99"/>
      <c r="AO77" s="99"/>
      <c r="AP77" s="99"/>
    </row>
    <row r="78" spans="1:42" ht="13.15" hidden="1" customHeight="1" outlineLevel="1" x14ac:dyDescent="0.2">
      <c r="A78" s="207" t="s">
        <v>55</v>
      </c>
      <c r="B78" s="138"/>
      <c r="C78" s="296"/>
      <c r="D78" s="296"/>
      <c r="E78" s="296"/>
      <c r="F78" s="296"/>
      <c r="G78" s="296"/>
      <c r="H78" s="296"/>
      <c r="I78" s="296"/>
      <c r="J78" s="296"/>
      <c r="K78" s="296"/>
      <c r="L78" s="296"/>
      <c r="M78" s="296"/>
      <c r="N78" s="296"/>
      <c r="O78" s="296"/>
      <c r="P78" s="296"/>
      <c r="Q78" s="296"/>
      <c r="R78" s="296"/>
      <c r="S78" s="296"/>
      <c r="T78" s="296"/>
      <c r="U78" s="296"/>
      <c r="V78" s="296"/>
      <c r="W78" s="296"/>
      <c r="X78" s="296"/>
      <c r="Y78" s="296"/>
      <c r="Z78" s="296"/>
      <c r="AA78" s="296"/>
      <c r="AB78" s="296"/>
      <c r="AC78" s="296"/>
      <c r="AD78" s="296"/>
      <c r="AE78" s="296"/>
      <c r="AF78" s="296"/>
      <c r="AG78" s="296" t="s">
        <v>42</v>
      </c>
      <c r="AH78" s="290">
        <f>ROUND(AI78/Central!$M$6,2)</f>
        <v>0</v>
      </c>
      <c r="AI78" s="239">
        <f t="shared" si="9"/>
        <v>0</v>
      </c>
      <c r="AJ78" s="150"/>
      <c r="AK78" s="99"/>
      <c r="AL78" s="99"/>
      <c r="AM78" s="99"/>
      <c r="AN78" s="99"/>
      <c r="AO78" s="99"/>
      <c r="AP78" s="99"/>
    </row>
    <row r="79" spans="1:42" ht="13.15" customHeight="1" collapsed="1" x14ac:dyDescent="0.2">
      <c r="A79" s="136" t="str">
        <f>Central!E18</f>
        <v>-</v>
      </c>
      <c r="B79" s="206">
        <f>Central!Q18</f>
        <v>0</v>
      </c>
      <c r="C79" s="296"/>
      <c r="D79" s="296"/>
      <c r="E79" s="296"/>
      <c r="F79" s="296"/>
      <c r="G79" s="296"/>
      <c r="H79" s="296"/>
      <c r="I79" s="296"/>
      <c r="J79" s="296"/>
      <c r="K79" s="296"/>
      <c r="L79" s="296"/>
      <c r="M79" s="296"/>
      <c r="N79" s="296"/>
      <c r="O79" s="296"/>
      <c r="P79" s="296"/>
      <c r="Q79" s="296"/>
      <c r="R79" s="296"/>
      <c r="S79" s="296"/>
      <c r="T79" s="296"/>
      <c r="U79" s="296"/>
      <c r="V79" s="296"/>
      <c r="W79" s="296"/>
      <c r="X79" s="296"/>
      <c r="Y79" s="296"/>
      <c r="Z79" s="296"/>
      <c r="AA79" s="296"/>
      <c r="AB79" s="296"/>
      <c r="AC79" s="296"/>
      <c r="AD79" s="296"/>
      <c r="AE79" s="296"/>
      <c r="AF79" s="296"/>
      <c r="AG79" s="296"/>
      <c r="AH79" s="290">
        <f>ROUND(AI79/Central!$M$6,2)</f>
        <v>0</v>
      </c>
      <c r="AI79" s="239">
        <f t="shared" si="9"/>
        <v>0</v>
      </c>
      <c r="AJ79" s="150"/>
      <c r="AK79" s="99"/>
      <c r="AL79" s="99"/>
      <c r="AM79" s="99"/>
      <c r="AN79" s="99"/>
      <c r="AO79" s="99"/>
      <c r="AP79" s="99"/>
    </row>
    <row r="80" spans="1:42" ht="13.15" hidden="1" customHeight="1" outlineLevel="1" x14ac:dyDescent="0.2">
      <c r="A80" s="207" t="s">
        <v>55</v>
      </c>
      <c r="B80" s="138"/>
      <c r="C80" s="296"/>
      <c r="D80" s="296"/>
      <c r="E80" s="296"/>
      <c r="F80" s="296"/>
      <c r="G80" s="296"/>
      <c r="H80" s="296"/>
      <c r="I80" s="296"/>
      <c r="J80" s="296"/>
      <c r="K80" s="296"/>
      <c r="L80" s="296"/>
      <c r="M80" s="296"/>
      <c r="N80" s="296"/>
      <c r="O80" s="296"/>
      <c r="P80" s="296"/>
      <c r="Q80" s="296"/>
      <c r="R80" s="296"/>
      <c r="S80" s="296"/>
      <c r="T80" s="296"/>
      <c r="U80" s="296"/>
      <c r="V80" s="296"/>
      <c r="W80" s="296"/>
      <c r="X80" s="296"/>
      <c r="Y80" s="296"/>
      <c r="Z80" s="296"/>
      <c r="AA80" s="296"/>
      <c r="AB80" s="296"/>
      <c r="AC80" s="296"/>
      <c r="AD80" s="296"/>
      <c r="AE80" s="296"/>
      <c r="AF80" s="296"/>
      <c r="AG80" s="296" t="s">
        <v>42</v>
      </c>
      <c r="AH80" s="290">
        <f>ROUND(AI80/Central!$M$6,2)</f>
        <v>0</v>
      </c>
      <c r="AI80" s="239">
        <f t="shared" si="9"/>
        <v>0</v>
      </c>
      <c r="AJ80" s="150"/>
      <c r="AK80" s="99"/>
      <c r="AL80" s="99"/>
      <c r="AM80" s="99"/>
      <c r="AN80" s="99"/>
      <c r="AO80" s="99"/>
      <c r="AP80" s="99"/>
    </row>
    <row r="81" spans="1:42" ht="13.15" customHeight="1" collapsed="1" x14ac:dyDescent="0.2">
      <c r="A81" s="136" t="str">
        <f>Central!E19</f>
        <v>-</v>
      </c>
      <c r="B81" s="206">
        <f>Central!Q19</f>
        <v>0</v>
      </c>
      <c r="C81" s="296"/>
      <c r="D81" s="296"/>
      <c r="E81" s="296"/>
      <c r="F81" s="296"/>
      <c r="G81" s="296"/>
      <c r="H81" s="296"/>
      <c r="I81" s="296"/>
      <c r="J81" s="296"/>
      <c r="K81" s="296"/>
      <c r="L81" s="296"/>
      <c r="M81" s="296"/>
      <c r="N81" s="296"/>
      <c r="O81" s="296"/>
      <c r="P81" s="296"/>
      <c r="Q81" s="296"/>
      <c r="R81" s="296"/>
      <c r="S81" s="296"/>
      <c r="T81" s="296"/>
      <c r="U81" s="296"/>
      <c r="V81" s="296"/>
      <c r="W81" s="296"/>
      <c r="X81" s="296"/>
      <c r="Y81" s="296"/>
      <c r="Z81" s="296"/>
      <c r="AA81" s="296"/>
      <c r="AB81" s="296"/>
      <c r="AC81" s="296"/>
      <c r="AD81" s="296"/>
      <c r="AE81" s="296"/>
      <c r="AF81" s="296"/>
      <c r="AG81" s="296"/>
      <c r="AH81" s="290">
        <f>ROUND(AI81/Central!$M$6,2)</f>
        <v>0</v>
      </c>
      <c r="AI81" s="239">
        <f t="shared" si="9"/>
        <v>0</v>
      </c>
      <c r="AJ81" s="150"/>
      <c r="AK81" s="99"/>
      <c r="AL81" s="99"/>
      <c r="AM81" s="99"/>
      <c r="AN81" s="99"/>
      <c r="AO81" s="99"/>
      <c r="AP81" s="99"/>
    </row>
    <row r="82" spans="1:42" ht="13.15" hidden="1" customHeight="1" outlineLevel="1" x14ac:dyDescent="0.2">
      <c r="A82" s="207" t="s">
        <v>55</v>
      </c>
      <c r="B82" s="138"/>
      <c r="C82" s="296"/>
      <c r="D82" s="296"/>
      <c r="E82" s="296"/>
      <c r="F82" s="296"/>
      <c r="G82" s="296"/>
      <c r="H82" s="296"/>
      <c r="I82" s="296"/>
      <c r="J82" s="296"/>
      <c r="K82" s="296"/>
      <c r="L82" s="296"/>
      <c r="M82" s="296"/>
      <c r="N82" s="296"/>
      <c r="O82" s="296"/>
      <c r="P82" s="296"/>
      <c r="Q82" s="296"/>
      <c r="R82" s="296"/>
      <c r="S82" s="296"/>
      <c r="T82" s="296"/>
      <c r="U82" s="296"/>
      <c r="V82" s="296"/>
      <c r="W82" s="296"/>
      <c r="X82" s="296"/>
      <c r="Y82" s="296"/>
      <c r="Z82" s="296"/>
      <c r="AA82" s="296"/>
      <c r="AB82" s="296"/>
      <c r="AC82" s="296"/>
      <c r="AD82" s="296"/>
      <c r="AE82" s="296"/>
      <c r="AF82" s="296"/>
      <c r="AG82" s="296" t="s">
        <v>42</v>
      </c>
      <c r="AH82" s="290">
        <f>ROUND(AI82/Central!$M$6,2)</f>
        <v>0</v>
      </c>
      <c r="AI82" s="239">
        <f t="shared" si="9"/>
        <v>0</v>
      </c>
      <c r="AJ82" s="150"/>
      <c r="AK82" s="99"/>
      <c r="AL82" s="99"/>
      <c r="AM82" s="99"/>
      <c r="AN82" s="99"/>
      <c r="AO82" s="99"/>
      <c r="AP82" s="99"/>
    </row>
    <row r="83" spans="1:42" ht="13.15" customHeight="1" collapsed="1" x14ac:dyDescent="0.2">
      <c r="A83" s="136" t="str">
        <f>Central!E20</f>
        <v>-</v>
      </c>
      <c r="B83" s="206">
        <f>Central!Q20</f>
        <v>0</v>
      </c>
      <c r="C83" s="296"/>
      <c r="D83" s="296"/>
      <c r="E83" s="296"/>
      <c r="F83" s="296"/>
      <c r="G83" s="296"/>
      <c r="H83" s="296"/>
      <c r="I83" s="296"/>
      <c r="J83" s="296"/>
      <c r="K83" s="296"/>
      <c r="L83" s="296"/>
      <c r="M83" s="296"/>
      <c r="N83" s="296"/>
      <c r="O83" s="296"/>
      <c r="P83" s="296"/>
      <c r="Q83" s="296"/>
      <c r="R83" s="296"/>
      <c r="S83" s="296"/>
      <c r="T83" s="296"/>
      <c r="U83" s="296"/>
      <c r="V83" s="296"/>
      <c r="W83" s="296"/>
      <c r="X83" s="296"/>
      <c r="Y83" s="296"/>
      <c r="Z83" s="296"/>
      <c r="AA83" s="296"/>
      <c r="AB83" s="296"/>
      <c r="AC83" s="296"/>
      <c r="AD83" s="296"/>
      <c r="AE83" s="296"/>
      <c r="AF83" s="296"/>
      <c r="AG83" s="296"/>
      <c r="AH83" s="290">
        <f>ROUND(AI83/Central!$M$6,2)</f>
        <v>0</v>
      </c>
      <c r="AI83" s="239">
        <f t="shared" si="9"/>
        <v>0</v>
      </c>
      <c r="AJ83" s="150"/>
      <c r="AK83" s="99"/>
      <c r="AL83" s="99"/>
      <c r="AM83" s="99"/>
      <c r="AN83" s="99"/>
      <c r="AO83" s="99"/>
      <c r="AP83" s="99"/>
    </row>
    <row r="84" spans="1:42" ht="13.15" hidden="1" customHeight="1" outlineLevel="1" x14ac:dyDescent="0.2">
      <c r="A84" s="207" t="s">
        <v>55</v>
      </c>
      <c r="B84" s="138"/>
      <c r="C84" s="296"/>
      <c r="D84" s="296"/>
      <c r="E84" s="296"/>
      <c r="F84" s="296"/>
      <c r="G84" s="296"/>
      <c r="H84" s="296"/>
      <c r="I84" s="296"/>
      <c r="J84" s="296"/>
      <c r="K84" s="296"/>
      <c r="L84" s="296"/>
      <c r="M84" s="296"/>
      <c r="N84" s="296"/>
      <c r="O84" s="296"/>
      <c r="P84" s="296"/>
      <c r="Q84" s="296"/>
      <c r="R84" s="296"/>
      <c r="S84" s="296"/>
      <c r="T84" s="296"/>
      <c r="U84" s="296"/>
      <c r="V84" s="296"/>
      <c r="W84" s="296"/>
      <c r="X84" s="296"/>
      <c r="Y84" s="296"/>
      <c r="Z84" s="296"/>
      <c r="AA84" s="296"/>
      <c r="AB84" s="296"/>
      <c r="AC84" s="296"/>
      <c r="AD84" s="296"/>
      <c r="AE84" s="296"/>
      <c r="AF84" s="296"/>
      <c r="AG84" s="296" t="s">
        <v>42</v>
      </c>
      <c r="AH84" s="290">
        <f>ROUND(AI84/Central!$M$6,2)</f>
        <v>0</v>
      </c>
      <c r="AI84" s="239">
        <f t="shared" si="9"/>
        <v>0</v>
      </c>
      <c r="AJ84" s="150"/>
      <c r="AK84" s="99"/>
      <c r="AL84" s="99"/>
      <c r="AM84" s="99"/>
      <c r="AN84" s="99"/>
      <c r="AO84" s="99"/>
      <c r="AP84" s="99"/>
    </row>
    <row r="85" spans="1:42" ht="13.15" customHeight="1" collapsed="1" x14ac:dyDescent="0.2">
      <c r="A85" s="136" t="str">
        <f>Central!E21</f>
        <v>-</v>
      </c>
      <c r="B85" s="206">
        <f>Central!Q21</f>
        <v>0</v>
      </c>
      <c r="C85" s="296"/>
      <c r="D85" s="296"/>
      <c r="E85" s="296"/>
      <c r="F85" s="296"/>
      <c r="G85" s="296"/>
      <c r="H85" s="296"/>
      <c r="I85" s="296"/>
      <c r="J85" s="296"/>
      <c r="K85" s="296"/>
      <c r="L85" s="296"/>
      <c r="M85" s="296"/>
      <c r="N85" s="296"/>
      <c r="O85" s="296"/>
      <c r="P85" s="296"/>
      <c r="Q85" s="296"/>
      <c r="R85" s="296"/>
      <c r="S85" s="296"/>
      <c r="T85" s="296"/>
      <c r="U85" s="296"/>
      <c r="V85" s="296"/>
      <c r="W85" s="296"/>
      <c r="X85" s="296"/>
      <c r="Y85" s="296"/>
      <c r="Z85" s="296"/>
      <c r="AA85" s="296"/>
      <c r="AB85" s="296"/>
      <c r="AC85" s="296"/>
      <c r="AD85" s="296"/>
      <c r="AE85" s="296"/>
      <c r="AF85" s="296"/>
      <c r="AG85" s="296"/>
      <c r="AH85" s="290">
        <f>ROUND(AI85/Central!$M$6,2)</f>
        <v>0</v>
      </c>
      <c r="AI85" s="239">
        <f t="shared" si="9"/>
        <v>0</v>
      </c>
      <c r="AJ85" s="150"/>
      <c r="AK85" s="99"/>
      <c r="AL85" s="99"/>
      <c r="AM85" s="99"/>
      <c r="AN85" s="99"/>
      <c r="AO85" s="99"/>
      <c r="AP85" s="99"/>
    </row>
    <row r="86" spans="1:42" ht="13.15" hidden="1" customHeight="1" outlineLevel="1" x14ac:dyDescent="0.2">
      <c r="A86" s="207" t="s">
        <v>55</v>
      </c>
      <c r="B86" s="138"/>
      <c r="C86" s="296"/>
      <c r="D86" s="296"/>
      <c r="E86" s="296"/>
      <c r="F86" s="296"/>
      <c r="G86" s="296"/>
      <c r="H86" s="296"/>
      <c r="I86" s="296"/>
      <c r="J86" s="296"/>
      <c r="K86" s="296"/>
      <c r="L86" s="296"/>
      <c r="M86" s="296"/>
      <c r="N86" s="296"/>
      <c r="O86" s="296"/>
      <c r="P86" s="296"/>
      <c r="Q86" s="296"/>
      <c r="R86" s="296"/>
      <c r="S86" s="296"/>
      <c r="T86" s="296"/>
      <c r="U86" s="296"/>
      <c r="V86" s="296"/>
      <c r="W86" s="296"/>
      <c r="X86" s="296"/>
      <c r="Y86" s="296"/>
      <c r="Z86" s="296"/>
      <c r="AA86" s="296"/>
      <c r="AB86" s="296"/>
      <c r="AC86" s="296"/>
      <c r="AD86" s="296"/>
      <c r="AE86" s="296"/>
      <c r="AF86" s="296"/>
      <c r="AG86" s="296" t="s">
        <v>42</v>
      </c>
      <c r="AH86" s="290">
        <f>ROUND(AI86/Central!$M$6,2)</f>
        <v>0</v>
      </c>
      <c r="AI86" s="239">
        <f t="shared" si="9"/>
        <v>0</v>
      </c>
      <c r="AJ86" s="150"/>
      <c r="AK86" s="99"/>
      <c r="AL86" s="99"/>
      <c r="AM86" s="99"/>
      <c r="AN86" s="99"/>
      <c r="AO86" s="99"/>
      <c r="AP86" s="99"/>
    </row>
    <row r="87" spans="1:42" ht="13.15" customHeight="1" collapsed="1" x14ac:dyDescent="0.2">
      <c r="A87" s="136" t="str">
        <f>Central!E22</f>
        <v>-</v>
      </c>
      <c r="B87" s="206">
        <f>Central!Q22</f>
        <v>0</v>
      </c>
      <c r="C87" s="296"/>
      <c r="D87" s="296"/>
      <c r="E87" s="296"/>
      <c r="F87" s="296"/>
      <c r="G87" s="296"/>
      <c r="H87" s="296"/>
      <c r="I87" s="296"/>
      <c r="J87" s="296"/>
      <c r="K87" s="296"/>
      <c r="L87" s="296"/>
      <c r="M87" s="296"/>
      <c r="N87" s="296"/>
      <c r="O87" s="296"/>
      <c r="P87" s="296"/>
      <c r="Q87" s="296"/>
      <c r="R87" s="296"/>
      <c r="S87" s="296"/>
      <c r="T87" s="296"/>
      <c r="U87" s="296"/>
      <c r="V87" s="296"/>
      <c r="W87" s="296"/>
      <c r="X87" s="296"/>
      <c r="Y87" s="296"/>
      <c r="Z87" s="296"/>
      <c r="AA87" s="296"/>
      <c r="AB87" s="296"/>
      <c r="AC87" s="296"/>
      <c r="AD87" s="296"/>
      <c r="AE87" s="296"/>
      <c r="AF87" s="296"/>
      <c r="AG87" s="296"/>
      <c r="AH87" s="290">
        <f>ROUND(AI87/Central!$M$6,2)</f>
        <v>0</v>
      </c>
      <c r="AI87" s="239">
        <f t="shared" si="9"/>
        <v>0</v>
      </c>
      <c r="AJ87" s="150"/>
      <c r="AK87" s="99"/>
      <c r="AL87" s="99"/>
      <c r="AM87" s="99"/>
      <c r="AN87" s="99"/>
      <c r="AO87" s="99"/>
      <c r="AP87" s="99"/>
    </row>
    <row r="88" spans="1:42" ht="13.15" hidden="1" customHeight="1" outlineLevel="1" x14ac:dyDescent="0.2">
      <c r="A88" s="207" t="s">
        <v>55</v>
      </c>
      <c r="B88" s="138"/>
      <c r="C88" s="296"/>
      <c r="D88" s="296"/>
      <c r="E88" s="296"/>
      <c r="F88" s="296"/>
      <c r="G88" s="296"/>
      <c r="H88" s="296"/>
      <c r="I88" s="296"/>
      <c r="J88" s="296"/>
      <c r="K88" s="296"/>
      <c r="L88" s="296"/>
      <c r="M88" s="296"/>
      <c r="N88" s="296"/>
      <c r="O88" s="296"/>
      <c r="P88" s="296"/>
      <c r="Q88" s="296"/>
      <c r="R88" s="296"/>
      <c r="S88" s="296"/>
      <c r="T88" s="296"/>
      <c r="U88" s="296"/>
      <c r="V88" s="296"/>
      <c r="W88" s="296"/>
      <c r="X88" s="296"/>
      <c r="Y88" s="296"/>
      <c r="Z88" s="296"/>
      <c r="AA88" s="296"/>
      <c r="AB88" s="296"/>
      <c r="AC88" s="296"/>
      <c r="AD88" s="296"/>
      <c r="AE88" s="296"/>
      <c r="AF88" s="296"/>
      <c r="AG88" s="296" t="s">
        <v>42</v>
      </c>
      <c r="AH88" s="290">
        <f>ROUND(AI88/Central!$M$6,2)</f>
        <v>0</v>
      </c>
      <c r="AI88" s="239">
        <f t="shared" si="9"/>
        <v>0</v>
      </c>
      <c r="AJ88" s="150"/>
      <c r="AK88" s="99"/>
      <c r="AL88" s="99"/>
      <c r="AM88" s="99"/>
      <c r="AN88" s="99"/>
      <c r="AO88" s="99"/>
      <c r="AP88" s="99"/>
    </row>
    <row r="89" spans="1:42" ht="13.15" customHeight="1" collapsed="1" x14ac:dyDescent="0.2">
      <c r="A89" s="136" t="str">
        <f>Central!E23</f>
        <v>-</v>
      </c>
      <c r="B89" s="206">
        <f>Central!Q23</f>
        <v>0</v>
      </c>
      <c r="C89" s="296"/>
      <c r="D89" s="296"/>
      <c r="E89" s="296"/>
      <c r="F89" s="296"/>
      <c r="G89" s="296"/>
      <c r="H89" s="296"/>
      <c r="I89" s="296"/>
      <c r="J89" s="296"/>
      <c r="K89" s="296"/>
      <c r="L89" s="296"/>
      <c r="M89" s="296"/>
      <c r="N89" s="296"/>
      <c r="O89" s="296"/>
      <c r="P89" s="296"/>
      <c r="Q89" s="296"/>
      <c r="R89" s="296"/>
      <c r="S89" s="296"/>
      <c r="T89" s="296"/>
      <c r="U89" s="296"/>
      <c r="V89" s="296"/>
      <c r="W89" s="296"/>
      <c r="X89" s="296"/>
      <c r="Y89" s="296"/>
      <c r="Z89" s="296"/>
      <c r="AA89" s="296"/>
      <c r="AB89" s="296"/>
      <c r="AC89" s="296"/>
      <c r="AD89" s="296"/>
      <c r="AE89" s="296"/>
      <c r="AF89" s="296"/>
      <c r="AG89" s="296"/>
      <c r="AH89" s="290">
        <f>ROUND(AI89/Central!$M$6,2)</f>
        <v>0</v>
      </c>
      <c r="AI89" s="239">
        <f t="shared" si="9"/>
        <v>0</v>
      </c>
      <c r="AJ89" s="150"/>
      <c r="AK89" s="99"/>
      <c r="AL89" s="99"/>
      <c r="AM89" s="99"/>
      <c r="AN89" s="99"/>
      <c r="AO89" s="99"/>
      <c r="AP89" s="99"/>
    </row>
    <row r="90" spans="1:42" ht="13.15" hidden="1" customHeight="1" outlineLevel="1" x14ac:dyDescent="0.2">
      <c r="A90" s="207" t="s">
        <v>55</v>
      </c>
      <c r="B90" s="138"/>
      <c r="C90" s="296"/>
      <c r="D90" s="296"/>
      <c r="E90" s="296"/>
      <c r="F90" s="296"/>
      <c r="G90" s="296"/>
      <c r="H90" s="296"/>
      <c r="I90" s="296"/>
      <c r="J90" s="296"/>
      <c r="K90" s="296"/>
      <c r="L90" s="296"/>
      <c r="M90" s="296"/>
      <c r="N90" s="296"/>
      <c r="O90" s="296"/>
      <c r="P90" s="296"/>
      <c r="Q90" s="296"/>
      <c r="R90" s="296"/>
      <c r="S90" s="296"/>
      <c r="T90" s="296"/>
      <c r="U90" s="296"/>
      <c r="V90" s="296"/>
      <c r="W90" s="296"/>
      <c r="X90" s="296"/>
      <c r="Y90" s="296"/>
      <c r="Z90" s="296"/>
      <c r="AA90" s="296"/>
      <c r="AB90" s="296"/>
      <c r="AC90" s="296"/>
      <c r="AD90" s="296"/>
      <c r="AE90" s="296"/>
      <c r="AF90" s="296"/>
      <c r="AG90" s="296" t="s">
        <v>42</v>
      </c>
      <c r="AH90" s="290">
        <f>ROUND(AI90/Central!$M$6,2)</f>
        <v>0</v>
      </c>
      <c r="AI90" s="239">
        <f t="shared" si="9"/>
        <v>0</v>
      </c>
      <c r="AJ90" s="150"/>
      <c r="AK90" s="99"/>
      <c r="AL90" s="99"/>
      <c r="AM90" s="99"/>
      <c r="AN90" s="99"/>
      <c r="AO90" s="99"/>
      <c r="AP90" s="99"/>
    </row>
    <row r="91" spans="1:42" ht="13.15" customHeight="1" collapsed="1" x14ac:dyDescent="0.2">
      <c r="A91" s="136" t="str">
        <f>Central!E24</f>
        <v>-</v>
      </c>
      <c r="B91" s="206">
        <f>Central!Q24</f>
        <v>0</v>
      </c>
      <c r="C91" s="296"/>
      <c r="D91" s="296"/>
      <c r="E91" s="296"/>
      <c r="F91" s="296"/>
      <c r="G91" s="296"/>
      <c r="H91" s="296"/>
      <c r="I91" s="296"/>
      <c r="J91" s="296"/>
      <c r="K91" s="296"/>
      <c r="L91" s="296"/>
      <c r="M91" s="296"/>
      <c r="N91" s="296"/>
      <c r="O91" s="296"/>
      <c r="P91" s="296"/>
      <c r="Q91" s="296"/>
      <c r="R91" s="296"/>
      <c r="S91" s="296"/>
      <c r="T91" s="296"/>
      <c r="U91" s="296"/>
      <c r="V91" s="296"/>
      <c r="W91" s="296"/>
      <c r="X91" s="296"/>
      <c r="Y91" s="296"/>
      <c r="Z91" s="296"/>
      <c r="AA91" s="296"/>
      <c r="AB91" s="296"/>
      <c r="AC91" s="296"/>
      <c r="AD91" s="296"/>
      <c r="AE91" s="296"/>
      <c r="AF91" s="296"/>
      <c r="AG91" s="296"/>
      <c r="AH91" s="290">
        <f>ROUND(AI91/Central!$M$6,2)</f>
        <v>0</v>
      </c>
      <c r="AI91" s="239">
        <f t="shared" si="9"/>
        <v>0</v>
      </c>
      <c r="AJ91" s="150"/>
      <c r="AK91" s="99"/>
      <c r="AL91" s="99"/>
      <c r="AM91" s="99"/>
      <c r="AN91" s="99"/>
      <c r="AO91" s="99"/>
      <c r="AP91" s="99"/>
    </row>
    <row r="92" spans="1:42" ht="13.15" hidden="1" customHeight="1" outlineLevel="1" x14ac:dyDescent="0.2">
      <c r="A92" s="207" t="s">
        <v>55</v>
      </c>
      <c r="B92" s="138"/>
      <c r="C92" s="296" t="s">
        <v>42</v>
      </c>
      <c r="D92" s="296" t="s">
        <v>42</v>
      </c>
      <c r="E92" s="296" t="s">
        <v>42</v>
      </c>
      <c r="F92" s="296" t="s">
        <v>42</v>
      </c>
      <c r="G92" s="296" t="s">
        <v>42</v>
      </c>
      <c r="H92" s="296" t="s">
        <v>42</v>
      </c>
      <c r="I92" s="296" t="s">
        <v>42</v>
      </c>
      <c r="J92" s="296" t="s">
        <v>42</v>
      </c>
      <c r="K92" s="296" t="s">
        <v>42</v>
      </c>
      <c r="L92" s="296" t="s">
        <v>42</v>
      </c>
      <c r="M92" s="296" t="s">
        <v>42</v>
      </c>
      <c r="N92" s="296" t="s">
        <v>42</v>
      </c>
      <c r="O92" s="296" t="s">
        <v>42</v>
      </c>
      <c r="P92" s="296" t="s">
        <v>42</v>
      </c>
      <c r="Q92" s="296" t="s">
        <v>42</v>
      </c>
      <c r="R92" s="296" t="s">
        <v>42</v>
      </c>
      <c r="S92" s="296" t="s">
        <v>42</v>
      </c>
      <c r="T92" s="296" t="s">
        <v>42</v>
      </c>
      <c r="U92" s="296" t="s">
        <v>42</v>
      </c>
      <c r="V92" s="296" t="s">
        <v>42</v>
      </c>
      <c r="W92" s="296" t="s">
        <v>42</v>
      </c>
      <c r="X92" s="296" t="s">
        <v>42</v>
      </c>
      <c r="Y92" s="296" t="s">
        <v>42</v>
      </c>
      <c r="Z92" s="296" t="s">
        <v>42</v>
      </c>
      <c r="AA92" s="296" t="s">
        <v>42</v>
      </c>
      <c r="AB92" s="296" t="s">
        <v>42</v>
      </c>
      <c r="AC92" s="296" t="s">
        <v>42</v>
      </c>
      <c r="AD92" s="296" t="s">
        <v>42</v>
      </c>
      <c r="AE92" s="296" t="s">
        <v>42</v>
      </c>
      <c r="AF92" s="296" t="s">
        <v>42</v>
      </c>
      <c r="AG92" s="296" t="s">
        <v>42</v>
      </c>
      <c r="AH92" s="290">
        <f>ROUND(AI92/Central!$M$6,2)</f>
        <v>0</v>
      </c>
      <c r="AI92" s="239">
        <f t="shared" si="9"/>
        <v>0</v>
      </c>
      <c r="AJ92" s="150"/>
      <c r="AK92" s="99"/>
      <c r="AL92" s="99"/>
      <c r="AM92" s="99"/>
      <c r="AN92" s="99"/>
      <c r="AO92" s="99"/>
      <c r="AP92" s="99"/>
    </row>
    <row r="93" spans="1:42" ht="13.15" customHeight="1" collapsed="1" x14ac:dyDescent="0.2">
      <c r="A93" s="136" t="str">
        <f>Central!E25</f>
        <v>-</v>
      </c>
      <c r="B93" s="206">
        <f>Central!Q25</f>
        <v>0</v>
      </c>
      <c r="C93" s="296"/>
      <c r="D93" s="296"/>
      <c r="E93" s="296"/>
      <c r="F93" s="296"/>
      <c r="G93" s="296"/>
      <c r="H93" s="296"/>
      <c r="I93" s="296"/>
      <c r="J93" s="296"/>
      <c r="K93" s="296"/>
      <c r="L93" s="296"/>
      <c r="M93" s="296"/>
      <c r="N93" s="296"/>
      <c r="O93" s="296"/>
      <c r="P93" s="296"/>
      <c r="Q93" s="296"/>
      <c r="R93" s="296"/>
      <c r="S93" s="296"/>
      <c r="T93" s="296"/>
      <c r="U93" s="296"/>
      <c r="V93" s="296"/>
      <c r="W93" s="296"/>
      <c r="X93" s="296"/>
      <c r="Y93" s="296"/>
      <c r="Z93" s="296"/>
      <c r="AA93" s="296"/>
      <c r="AB93" s="296"/>
      <c r="AC93" s="296"/>
      <c r="AD93" s="296"/>
      <c r="AE93" s="296"/>
      <c r="AF93" s="296"/>
      <c r="AG93" s="296"/>
      <c r="AH93" s="290">
        <f>ROUND(AI93/Central!$M$6,2)</f>
        <v>0</v>
      </c>
      <c r="AI93" s="239">
        <f t="shared" si="9"/>
        <v>0</v>
      </c>
      <c r="AJ93" s="150"/>
      <c r="AK93" s="99"/>
      <c r="AL93" s="99"/>
      <c r="AM93" s="99"/>
      <c r="AN93" s="99"/>
      <c r="AO93" s="99"/>
      <c r="AP93" s="99"/>
    </row>
    <row r="94" spans="1:42" ht="13.15" hidden="1" customHeight="1" outlineLevel="1" x14ac:dyDescent="0.2">
      <c r="A94" s="207" t="s">
        <v>55</v>
      </c>
      <c r="B94" s="138"/>
      <c r="C94" s="296" t="s">
        <v>42</v>
      </c>
      <c r="D94" s="296" t="s">
        <v>42</v>
      </c>
      <c r="E94" s="296" t="s">
        <v>42</v>
      </c>
      <c r="F94" s="296" t="s">
        <v>42</v>
      </c>
      <c r="G94" s="296" t="s">
        <v>42</v>
      </c>
      <c r="H94" s="296" t="s">
        <v>42</v>
      </c>
      <c r="I94" s="296" t="s">
        <v>42</v>
      </c>
      <c r="J94" s="296" t="s">
        <v>42</v>
      </c>
      <c r="K94" s="296" t="s">
        <v>42</v>
      </c>
      <c r="L94" s="296" t="s">
        <v>42</v>
      </c>
      <c r="M94" s="296" t="s">
        <v>42</v>
      </c>
      <c r="N94" s="296" t="s">
        <v>42</v>
      </c>
      <c r="O94" s="296" t="s">
        <v>42</v>
      </c>
      <c r="P94" s="296" t="s">
        <v>42</v>
      </c>
      <c r="Q94" s="296" t="s">
        <v>42</v>
      </c>
      <c r="R94" s="296" t="s">
        <v>42</v>
      </c>
      <c r="S94" s="296" t="s">
        <v>42</v>
      </c>
      <c r="T94" s="296" t="s">
        <v>42</v>
      </c>
      <c r="U94" s="296" t="s">
        <v>42</v>
      </c>
      <c r="V94" s="296" t="s">
        <v>42</v>
      </c>
      <c r="W94" s="296" t="s">
        <v>42</v>
      </c>
      <c r="X94" s="296" t="s">
        <v>42</v>
      </c>
      <c r="Y94" s="296" t="s">
        <v>42</v>
      </c>
      <c r="Z94" s="296" t="s">
        <v>42</v>
      </c>
      <c r="AA94" s="296" t="s">
        <v>42</v>
      </c>
      <c r="AB94" s="296" t="s">
        <v>42</v>
      </c>
      <c r="AC94" s="296" t="s">
        <v>42</v>
      </c>
      <c r="AD94" s="296" t="s">
        <v>42</v>
      </c>
      <c r="AE94" s="296" t="s">
        <v>42</v>
      </c>
      <c r="AF94" s="296" t="s">
        <v>42</v>
      </c>
      <c r="AG94" s="296" t="s">
        <v>42</v>
      </c>
      <c r="AH94" s="290">
        <f>ROUND(AI94/Central!$M$6,2)</f>
        <v>0</v>
      </c>
      <c r="AI94" s="239">
        <f t="shared" si="9"/>
        <v>0</v>
      </c>
      <c r="AJ94" s="150"/>
      <c r="AK94" s="99"/>
      <c r="AL94" s="99"/>
      <c r="AM94" s="99"/>
      <c r="AN94" s="99"/>
      <c r="AO94" s="99"/>
      <c r="AP94" s="99"/>
    </row>
    <row r="95" spans="1:42" ht="13.15" customHeight="1" collapsed="1" x14ac:dyDescent="0.2">
      <c r="A95" s="136" t="str">
        <f>Central!E26</f>
        <v>-</v>
      </c>
      <c r="B95" s="206">
        <f>Central!Q26</f>
        <v>0</v>
      </c>
      <c r="C95" s="296"/>
      <c r="D95" s="296"/>
      <c r="E95" s="296"/>
      <c r="F95" s="296"/>
      <c r="G95" s="296"/>
      <c r="H95" s="296"/>
      <c r="I95" s="296"/>
      <c r="J95" s="296"/>
      <c r="K95" s="296"/>
      <c r="L95" s="296"/>
      <c r="M95" s="296"/>
      <c r="N95" s="296"/>
      <c r="O95" s="296"/>
      <c r="P95" s="296"/>
      <c r="Q95" s="296"/>
      <c r="R95" s="296"/>
      <c r="S95" s="296"/>
      <c r="T95" s="296"/>
      <c r="U95" s="296"/>
      <c r="V95" s="296"/>
      <c r="W95" s="296"/>
      <c r="X95" s="296"/>
      <c r="Y95" s="296"/>
      <c r="Z95" s="296"/>
      <c r="AA95" s="296"/>
      <c r="AB95" s="296"/>
      <c r="AC95" s="296"/>
      <c r="AD95" s="296"/>
      <c r="AE95" s="296"/>
      <c r="AF95" s="296"/>
      <c r="AG95" s="296"/>
      <c r="AH95" s="290">
        <f>ROUND(AI95/Central!$M$6,2)</f>
        <v>0</v>
      </c>
      <c r="AI95" s="239">
        <f t="shared" si="9"/>
        <v>0</v>
      </c>
      <c r="AJ95" s="150"/>
      <c r="AK95" s="99"/>
      <c r="AL95" s="99"/>
      <c r="AM95" s="99"/>
      <c r="AN95" s="99"/>
      <c r="AO95" s="99"/>
      <c r="AP95" s="99"/>
    </row>
    <row r="96" spans="1:42" ht="13.15" hidden="1" customHeight="1" outlineLevel="1" x14ac:dyDescent="0.2">
      <c r="A96" s="207" t="s">
        <v>55</v>
      </c>
      <c r="B96" s="138"/>
      <c r="C96" s="296" t="s">
        <v>42</v>
      </c>
      <c r="D96" s="296" t="s">
        <v>42</v>
      </c>
      <c r="E96" s="296" t="s">
        <v>42</v>
      </c>
      <c r="F96" s="296" t="s">
        <v>42</v>
      </c>
      <c r="G96" s="296" t="s">
        <v>42</v>
      </c>
      <c r="H96" s="296" t="s">
        <v>42</v>
      </c>
      <c r="I96" s="296" t="s">
        <v>42</v>
      </c>
      <c r="J96" s="296" t="s">
        <v>42</v>
      </c>
      <c r="K96" s="296" t="s">
        <v>42</v>
      </c>
      <c r="L96" s="296" t="s">
        <v>42</v>
      </c>
      <c r="M96" s="296" t="s">
        <v>42</v>
      </c>
      <c r="N96" s="296" t="s">
        <v>42</v>
      </c>
      <c r="O96" s="296" t="s">
        <v>42</v>
      </c>
      <c r="P96" s="296" t="s">
        <v>42</v>
      </c>
      <c r="Q96" s="296" t="s">
        <v>42</v>
      </c>
      <c r="R96" s="296" t="s">
        <v>42</v>
      </c>
      <c r="S96" s="296" t="s">
        <v>42</v>
      </c>
      <c r="T96" s="296" t="s">
        <v>42</v>
      </c>
      <c r="U96" s="296" t="s">
        <v>42</v>
      </c>
      <c r="V96" s="296" t="s">
        <v>42</v>
      </c>
      <c r="W96" s="296" t="s">
        <v>42</v>
      </c>
      <c r="X96" s="296" t="s">
        <v>42</v>
      </c>
      <c r="Y96" s="296" t="s">
        <v>42</v>
      </c>
      <c r="Z96" s="296" t="s">
        <v>42</v>
      </c>
      <c r="AA96" s="296" t="s">
        <v>42</v>
      </c>
      <c r="AB96" s="296" t="s">
        <v>42</v>
      </c>
      <c r="AC96" s="296" t="s">
        <v>42</v>
      </c>
      <c r="AD96" s="296" t="s">
        <v>42</v>
      </c>
      <c r="AE96" s="296" t="s">
        <v>42</v>
      </c>
      <c r="AF96" s="296" t="s">
        <v>42</v>
      </c>
      <c r="AG96" s="296" t="s">
        <v>42</v>
      </c>
      <c r="AH96" s="290">
        <f>ROUND(AI96/Central!$M$6,2)</f>
        <v>0</v>
      </c>
      <c r="AI96" s="239">
        <f t="shared" si="9"/>
        <v>0</v>
      </c>
      <c r="AJ96" s="150"/>
      <c r="AK96" s="99"/>
      <c r="AL96" s="99"/>
      <c r="AM96" s="99"/>
      <c r="AN96" s="99"/>
      <c r="AO96" s="99"/>
      <c r="AP96" s="99"/>
    </row>
    <row r="97" spans="1:42" ht="13.15" customHeight="1" collapsed="1" x14ac:dyDescent="0.2">
      <c r="A97" s="136" t="str">
        <f>Central!E27</f>
        <v>-</v>
      </c>
      <c r="B97" s="206">
        <f>Central!Q27</f>
        <v>0</v>
      </c>
      <c r="C97" s="296"/>
      <c r="D97" s="296"/>
      <c r="E97" s="296"/>
      <c r="F97" s="296"/>
      <c r="G97" s="296"/>
      <c r="H97" s="296"/>
      <c r="I97" s="296"/>
      <c r="J97" s="296"/>
      <c r="K97" s="296"/>
      <c r="L97" s="296"/>
      <c r="M97" s="296"/>
      <c r="N97" s="296"/>
      <c r="O97" s="296"/>
      <c r="P97" s="296"/>
      <c r="Q97" s="296"/>
      <c r="R97" s="296"/>
      <c r="S97" s="296"/>
      <c r="T97" s="296"/>
      <c r="U97" s="296"/>
      <c r="V97" s="296"/>
      <c r="W97" s="296"/>
      <c r="X97" s="296"/>
      <c r="Y97" s="296"/>
      <c r="Z97" s="296"/>
      <c r="AA97" s="296"/>
      <c r="AB97" s="296"/>
      <c r="AC97" s="296"/>
      <c r="AD97" s="296"/>
      <c r="AE97" s="296"/>
      <c r="AF97" s="296"/>
      <c r="AG97" s="296"/>
      <c r="AH97" s="290">
        <f>ROUND(AI97/Central!$M$6,2)</f>
        <v>0</v>
      </c>
      <c r="AI97" s="239">
        <f t="shared" si="9"/>
        <v>0</v>
      </c>
      <c r="AJ97" s="150"/>
      <c r="AK97" s="99"/>
      <c r="AL97" s="99"/>
      <c r="AM97" s="99"/>
      <c r="AN97" s="99"/>
      <c r="AO97" s="99"/>
      <c r="AP97" s="99"/>
    </row>
    <row r="98" spans="1:42" ht="13.15" hidden="1" customHeight="1" outlineLevel="1" x14ac:dyDescent="0.2">
      <c r="A98" s="207" t="s">
        <v>55</v>
      </c>
      <c r="B98" s="138"/>
      <c r="C98" s="296" t="s">
        <v>42</v>
      </c>
      <c r="D98" s="296" t="s">
        <v>42</v>
      </c>
      <c r="E98" s="296" t="s">
        <v>42</v>
      </c>
      <c r="F98" s="296" t="s">
        <v>42</v>
      </c>
      <c r="G98" s="296" t="s">
        <v>42</v>
      </c>
      <c r="H98" s="296" t="s">
        <v>42</v>
      </c>
      <c r="I98" s="296" t="s">
        <v>42</v>
      </c>
      <c r="J98" s="296" t="s">
        <v>42</v>
      </c>
      <c r="K98" s="296" t="s">
        <v>42</v>
      </c>
      <c r="L98" s="296" t="s">
        <v>42</v>
      </c>
      <c r="M98" s="296" t="s">
        <v>42</v>
      </c>
      <c r="N98" s="296" t="s">
        <v>42</v>
      </c>
      <c r="O98" s="296" t="s">
        <v>42</v>
      </c>
      <c r="P98" s="296" t="s">
        <v>42</v>
      </c>
      <c r="Q98" s="296" t="s">
        <v>42</v>
      </c>
      <c r="R98" s="296" t="s">
        <v>42</v>
      </c>
      <c r="S98" s="296" t="s">
        <v>42</v>
      </c>
      <c r="T98" s="296" t="s">
        <v>42</v>
      </c>
      <c r="U98" s="296" t="s">
        <v>42</v>
      </c>
      <c r="V98" s="296" t="s">
        <v>42</v>
      </c>
      <c r="W98" s="296" t="s">
        <v>42</v>
      </c>
      <c r="X98" s="296" t="s">
        <v>42</v>
      </c>
      <c r="Y98" s="296" t="s">
        <v>42</v>
      </c>
      <c r="Z98" s="296" t="s">
        <v>42</v>
      </c>
      <c r="AA98" s="296" t="s">
        <v>42</v>
      </c>
      <c r="AB98" s="296" t="s">
        <v>42</v>
      </c>
      <c r="AC98" s="296" t="s">
        <v>42</v>
      </c>
      <c r="AD98" s="296" t="s">
        <v>42</v>
      </c>
      <c r="AE98" s="296" t="s">
        <v>42</v>
      </c>
      <c r="AF98" s="296" t="s">
        <v>42</v>
      </c>
      <c r="AG98" s="296" t="s">
        <v>42</v>
      </c>
      <c r="AH98" s="290">
        <f>ROUND(AI98/Central!$M$6,2)</f>
        <v>0</v>
      </c>
      <c r="AI98" s="239">
        <f t="shared" si="9"/>
        <v>0</v>
      </c>
      <c r="AJ98" s="150"/>
      <c r="AK98" s="99"/>
      <c r="AL98" s="99"/>
      <c r="AM98" s="99"/>
      <c r="AN98" s="99"/>
      <c r="AO98" s="99"/>
      <c r="AP98" s="99"/>
    </row>
    <row r="99" spans="1:42" ht="13.15" customHeight="1" collapsed="1" x14ac:dyDescent="0.2">
      <c r="A99" s="136" t="str">
        <f>Central!E28</f>
        <v>-</v>
      </c>
      <c r="B99" s="206">
        <f>Central!Q28</f>
        <v>0</v>
      </c>
      <c r="C99" s="296"/>
      <c r="D99" s="296"/>
      <c r="E99" s="296"/>
      <c r="F99" s="296"/>
      <c r="G99" s="296"/>
      <c r="H99" s="296"/>
      <c r="I99" s="296"/>
      <c r="J99" s="296"/>
      <c r="K99" s="296"/>
      <c r="L99" s="296"/>
      <c r="M99" s="296"/>
      <c r="N99" s="296"/>
      <c r="O99" s="296"/>
      <c r="P99" s="296"/>
      <c r="Q99" s="296"/>
      <c r="R99" s="296"/>
      <c r="S99" s="296"/>
      <c r="T99" s="296"/>
      <c r="U99" s="296"/>
      <c r="V99" s="296"/>
      <c r="W99" s="296"/>
      <c r="X99" s="296"/>
      <c r="Y99" s="296"/>
      <c r="Z99" s="296"/>
      <c r="AA99" s="296"/>
      <c r="AB99" s="296"/>
      <c r="AC99" s="296"/>
      <c r="AD99" s="296"/>
      <c r="AE99" s="296"/>
      <c r="AF99" s="296"/>
      <c r="AG99" s="296"/>
      <c r="AH99" s="290">
        <f>ROUND(AI99/Central!$M$6,2)</f>
        <v>0</v>
      </c>
      <c r="AI99" s="239">
        <f t="shared" si="9"/>
        <v>0</v>
      </c>
      <c r="AJ99" s="150"/>
      <c r="AK99" s="99"/>
      <c r="AL99" s="99"/>
      <c r="AM99" s="99"/>
      <c r="AN99" s="99"/>
      <c r="AO99" s="99"/>
      <c r="AP99" s="99"/>
    </row>
    <row r="100" spans="1:42" ht="13.15" hidden="1" customHeight="1" outlineLevel="1" x14ac:dyDescent="0.2">
      <c r="A100" s="207" t="s">
        <v>55</v>
      </c>
      <c r="B100" s="138"/>
      <c r="C100" s="296" t="s">
        <v>42</v>
      </c>
      <c r="D100" s="296" t="s">
        <v>42</v>
      </c>
      <c r="E100" s="296" t="s">
        <v>42</v>
      </c>
      <c r="F100" s="296" t="s">
        <v>42</v>
      </c>
      <c r="G100" s="296" t="s">
        <v>42</v>
      </c>
      <c r="H100" s="296" t="s">
        <v>42</v>
      </c>
      <c r="I100" s="296" t="s">
        <v>42</v>
      </c>
      <c r="J100" s="296" t="s">
        <v>42</v>
      </c>
      <c r="K100" s="296" t="s">
        <v>42</v>
      </c>
      <c r="L100" s="296" t="s">
        <v>42</v>
      </c>
      <c r="M100" s="296" t="s">
        <v>42</v>
      </c>
      <c r="N100" s="296" t="s">
        <v>42</v>
      </c>
      <c r="O100" s="296" t="s">
        <v>42</v>
      </c>
      <c r="P100" s="296" t="s">
        <v>42</v>
      </c>
      <c r="Q100" s="296" t="s">
        <v>42</v>
      </c>
      <c r="R100" s="296" t="s">
        <v>42</v>
      </c>
      <c r="S100" s="296" t="s">
        <v>42</v>
      </c>
      <c r="T100" s="296" t="s">
        <v>42</v>
      </c>
      <c r="U100" s="296" t="s">
        <v>42</v>
      </c>
      <c r="V100" s="296" t="s">
        <v>42</v>
      </c>
      <c r="W100" s="296" t="s">
        <v>42</v>
      </c>
      <c r="X100" s="296" t="s">
        <v>42</v>
      </c>
      <c r="Y100" s="296" t="s">
        <v>42</v>
      </c>
      <c r="Z100" s="296" t="s">
        <v>42</v>
      </c>
      <c r="AA100" s="296" t="s">
        <v>42</v>
      </c>
      <c r="AB100" s="296" t="s">
        <v>42</v>
      </c>
      <c r="AC100" s="296" t="s">
        <v>42</v>
      </c>
      <c r="AD100" s="296" t="s">
        <v>42</v>
      </c>
      <c r="AE100" s="296" t="s">
        <v>42</v>
      </c>
      <c r="AF100" s="296" t="s">
        <v>42</v>
      </c>
      <c r="AG100" s="296" t="s">
        <v>42</v>
      </c>
      <c r="AH100" s="290">
        <f>ROUND(AI100/Central!$M$6,2)</f>
        <v>0</v>
      </c>
      <c r="AI100" s="239">
        <f t="shared" si="9"/>
        <v>0</v>
      </c>
      <c r="AJ100" s="150"/>
      <c r="AK100" s="99"/>
      <c r="AL100" s="99"/>
      <c r="AM100" s="99"/>
      <c r="AN100" s="99"/>
      <c r="AO100" s="99"/>
      <c r="AP100" s="99"/>
    </row>
    <row r="101" spans="1:42" ht="13.15" customHeight="1" collapsed="1" x14ac:dyDescent="0.2">
      <c r="A101" s="136" t="str">
        <f>Central!E29</f>
        <v>-</v>
      </c>
      <c r="B101" s="206">
        <f>Central!Q29</f>
        <v>0</v>
      </c>
      <c r="C101" s="296"/>
      <c r="D101" s="296"/>
      <c r="E101" s="296"/>
      <c r="F101" s="296"/>
      <c r="G101" s="296"/>
      <c r="H101" s="296"/>
      <c r="I101" s="296"/>
      <c r="J101" s="296"/>
      <c r="K101" s="296"/>
      <c r="L101" s="296"/>
      <c r="M101" s="296"/>
      <c r="N101" s="296"/>
      <c r="O101" s="296"/>
      <c r="P101" s="296"/>
      <c r="Q101" s="296"/>
      <c r="R101" s="296"/>
      <c r="S101" s="296"/>
      <c r="T101" s="296"/>
      <c r="U101" s="296"/>
      <c r="V101" s="296"/>
      <c r="W101" s="296"/>
      <c r="X101" s="296"/>
      <c r="Y101" s="296"/>
      <c r="Z101" s="296"/>
      <c r="AA101" s="296"/>
      <c r="AB101" s="296"/>
      <c r="AC101" s="296"/>
      <c r="AD101" s="296"/>
      <c r="AE101" s="296"/>
      <c r="AF101" s="296"/>
      <c r="AG101" s="296"/>
      <c r="AH101" s="290">
        <f>ROUND(AI101/Central!$M$6,2)</f>
        <v>0</v>
      </c>
      <c r="AI101" s="239">
        <f t="shared" si="9"/>
        <v>0</v>
      </c>
      <c r="AJ101" s="150"/>
      <c r="AK101" s="99"/>
      <c r="AL101" s="99"/>
      <c r="AM101" s="99"/>
      <c r="AN101" s="99"/>
      <c r="AO101" s="99"/>
      <c r="AP101" s="99"/>
    </row>
    <row r="102" spans="1:42" ht="13.15" hidden="1" customHeight="1" outlineLevel="1" x14ac:dyDescent="0.2">
      <c r="A102" s="207" t="s">
        <v>55</v>
      </c>
      <c r="B102" s="138"/>
      <c r="C102" s="296" t="s">
        <v>42</v>
      </c>
      <c r="D102" s="296" t="s">
        <v>42</v>
      </c>
      <c r="E102" s="296" t="s">
        <v>42</v>
      </c>
      <c r="F102" s="296" t="s">
        <v>42</v>
      </c>
      <c r="G102" s="296" t="s">
        <v>42</v>
      </c>
      <c r="H102" s="296" t="s">
        <v>42</v>
      </c>
      <c r="I102" s="296" t="s">
        <v>42</v>
      </c>
      <c r="J102" s="296" t="s">
        <v>42</v>
      </c>
      <c r="K102" s="296" t="s">
        <v>42</v>
      </c>
      <c r="L102" s="296" t="s">
        <v>42</v>
      </c>
      <c r="M102" s="296" t="s">
        <v>42</v>
      </c>
      <c r="N102" s="296" t="s">
        <v>42</v>
      </c>
      <c r="O102" s="296" t="s">
        <v>42</v>
      </c>
      <c r="P102" s="296" t="s">
        <v>42</v>
      </c>
      <c r="Q102" s="296" t="s">
        <v>42</v>
      </c>
      <c r="R102" s="296" t="s">
        <v>42</v>
      </c>
      <c r="S102" s="296" t="s">
        <v>42</v>
      </c>
      <c r="T102" s="296" t="s">
        <v>42</v>
      </c>
      <c r="U102" s="296" t="s">
        <v>42</v>
      </c>
      <c r="V102" s="296" t="s">
        <v>42</v>
      </c>
      <c r="W102" s="296" t="s">
        <v>42</v>
      </c>
      <c r="X102" s="296" t="s">
        <v>42</v>
      </c>
      <c r="Y102" s="296" t="s">
        <v>42</v>
      </c>
      <c r="Z102" s="296" t="s">
        <v>42</v>
      </c>
      <c r="AA102" s="296" t="s">
        <v>42</v>
      </c>
      <c r="AB102" s="296" t="s">
        <v>42</v>
      </c>
      <c r="AC102" s="296" t="s">
        <v>42</v>
      </c>
      <c r="AD102" s="296" t="s">
        <v>42</v>
      </c>
      <c r="AE102" s="296" t="s">
        <v>42</v>
      </c>
      <c r="AF102" s="296" t="s">
        <v>42</v>
      </c>
      <c r="AG102" s="296" t="s">
        <v>42</v>
      </c>
      <c r="AH102" s="290">
        <f>ROUND(AI102/Central!$M$6,2)</f>
        <v>0</v>
      </c>
      <c r="AI102" s="239">
        <f t="shared" si="9"/>
        <v>0</v>
      </c>
      <c r="AJ102" s="150"/>
      <c r="AK102" s="99"/>
      <c r="AL102" s="99"/>
      <c r="AM102" s="99"/>
      <c r="AN102" s="99"/>
      <c r="AO102" s="99"/>
      <c r="AP102" s="99"/>
    </row>
    <row r="103" spans="1:42" ht="13.15" customHeight="1" collapsed="1" x14ac:dyDescent="0.2">
      <c r="A103" s="137" t="str">
        <f>Central!E30</f>
        <v>-</v>
      </c>
      <c r="B103" s="206">
        <f>Central!Q30</f>
        <v>0</v>
      </c>
      <c r="C103" s="296"/>
      <c r="D103" s="296"/>
      <c r="E103" s="296"/>
      <c r="F103" s="296"/>
      <c r="G103" s="296"/>
      <c r="H103" s="296"/>
      <c r="I103" s="296"/>
      <c r="J103" s="296"/>
      <c r="K103" s="296"/>
      <c r="L103" s="296"/>
      <c r="M103" s="296"/>
      <c r="N103" s="296"/>
      <c r="O103" s="296"/>
      <c r="P103" s="296"/>
      <c r="Q103" s="296"/>
      <c r="R103" s="296"/>
      <c r="S103" s="296"/>
      <c r="T103" s="296"/>
      <c r="U103" s="296"/>
      <c r="V103" s="296"/>
      <c r="W103" s="296"/>
      <c r="X103" s="296"/>
      <c r="Y103" s="296"/>
      <c r="Z103" s="296"/>
      <c r="AA103" s="296"/>
      <c r="AB103" s="296"/>
      <c r="AC103" s="296"/>
      <c r="AD103" s="296"/>
      <c r="AE103" s="296"/>
      <c r="AF103" s="296"/>
      <c r="AG103" s="296"/>
      <c r="AH103" s="290">
        <f>ROUND(AI103/Central!$M$6,2)</f>
        <v>0</v>
      </c>
      <c r="AI103" s="239">
        <f t="shared" si="9"/>
        <v>0</v>
      </c>
      <c r="AJ103" s="150"/>
      <c r="AK103" s="99"/>
      <c r="AL103" s="99"/>
      <c r="AM103" s="99"/>
      <c r="AN103" s="99"/>
      <c r="AO103" s="99"/>
      <c r="AP103" s="99"/>
    </row>
    <row r="104" spans="1:42" ht="13.15" hidden="1" customHeight="1" outlineLevel="1" x14ac:dyDescent="0.2">
      <c r="A104" s="207" t="s">
        <v>55</v>
      </c>
      <c r="B104" s="138"/>
      <c r="C104" s="223" t="s">
        <v>42</v>
      </c>
      <c r="D104" s="223" t="s">
        <v>42</v>
      </c>
      <c r="E104" s="223" t="s">
        <v>42</v>
      </c>
      <c r="F104" s="223" t="s">
        <v>42</v>
      </c>
      <c r="G104" s="223" t="s">
        <v>42</v>
      </c>
      <c r="H104" s="223" t="s">
        <v>42</v>
      </c>
      <c r="I104" s="223" t="s">
        <v>42</v>
      </c>
      <c r="J104" s="223" t="s">
        <v>42</v>
      </c>
      <c r="K104" s="223" t="s">
        <v>42</v>
      </c>
      <c r="L104" s="223" t="s">
        <v>42</v>
      </c>
      <c r="M104" s="223" t="s">
        <v>42</v>
      </c>
      <c r="N104" s="223" t="s">
        <v>42</v>
      </c>
      <c r="O104" s="223" t="s">
        <v>42</v>
      </c>
      <c r="P104" s="223" t="s">
        <v>42</v>
      </c>
      <c r="Q104" s="223" t="s">
        <v>42</v>
      </c>
      <c r="R104" s="223" t="s">
        <v>42</v>
      </c>
      <c r="S104" s="223" t="s">
        <v>42</v>
      </c>
      <c r="T104" s="223" t="s">
        <v>42</v>
      </c>
      <c r="U104" s="223" t="s">
        <v>42</v>
      </c>
      <c r="V104" s="223" t="s">
        <v>42</v>
      </c>
      <c r="W104" s="223" t="s">
        <v>42</v>
      </c>
      <c r="X104" s="223" t="s">
        <v>42</v>
      </c>
      <c r="Y104" s="223" t="s">
        <v>42</v>
      </c>
      <c r="Z104" s="223" t="s">
        <v>42</v>
      </c>
      <c r="AA104" s="223" t="s">
        <v>42</v>
      </c>
      <c r="AB104" s="223" t="s">
        <v>42</v>
      </c>
      <c r="AC104" s="223" t="s">
        <v>42</v>
      </c>
      <c r="AD104" s="223" t="s">
        <v>42</v>
      </c>
      <c r="AE104" s="223" t="s">
        <v>42</v>
      </c>
      <c r="AF104" s="223" t="s">
        <v>42</v>
      </c>
      <c r="AG104" s="223" t="s">
        <v>42</v>
      </c>
      <c r="AH104" s="241">
        <f>ROUND(AI104/Central!$M$6,2)</f>
        <v>0</v>
      </c>
      <c r="AI104" s="222"/>
      <c r="AJ104" s="150"/>
      <c r="AK104" s="99"/>
      <c r="AL104" s="99"/>
      <c r="AM104" s="99"/>
      <c r="AN104" s="99"/>
      <c r="AO104" s="99"/>
      <c r="AP104" s="99"/>
    </row>
    <row r="105" spans="1:42" ht="13.15" hidden="1" customHeight="1" collapsed="1" x14ac:dyDescent="0.2">
      <c r="A105" s="143"/>
      <c r="B105" s="205"/>
      <c r="C105" s="224"/>
      <c r="D105" s="224"/>
      <c r="E105" s="224"/>
      <c r="F105" s="224"/>
      <c r="G105" s="224"/>
      <c r="H105" s="224"/>
      <c r="I105" s="224"/>
      <c r="J105" s="224"/>
      <c r="K105" s="224"/>
      <c r="L105" s="224"/>
      <c r="M105" s="224"/>
      <c r="N105" s="224"/>
      <c r="O105" s="224"/>
      <c r="P105" s="224"/>
      <c r="Q105" s="224"/>
      <c r="R105" s="224"/>
      <c r="S105" s="224"/>
      <c r="T105" s="224"/>
      <c r="U105" s="224"/>
      <c r="V105" s="224"/>
      <c r="W105" s="224"/>
      <c r="X105" s="224"/>
      <c r="Y105" s="224"/>
      <c r="Z105" s="224"/>
      <c r="AA105" s="224"/>
      <c r="AB105" s="224"/>
      <c r="AC105" s="224"/>
      <c r="AD105" s="224"/>
      <c r="AE105" s="224"/>
      <c r="AF105" s="224"/>
      <c r="AG105" s="224"/>
      <c r="AH105" s="241">
        <f>ROUND(AI105/Central!$M$6,2)</f>
        <v>0</v>
      </c>
      <c r="AI105" s="230"/>
      <c r="AJ105" s="102"/>
      <c r="AK105" s="99"/>
      <c r="AL105" s="99"/>
      <c r="AM105" s="99"/>
      <c r="AN105" s="99"/>
      <c r="AO105" s="99"/>
      <c r="AP105" s="99"/>
    </row>
    <row r="106" spans="1:42" s="128" customFormat="1" ht="16.5" hidden="1" customHeight="1" x14ac:dyDescent="0.2">
      <c r="A106" s="139" t="s">
        <v>56</v>
      </c>
      <c r="B106" s="135"/>
      <c r="C106" s="225">
        <f>SUM(C107:C109)</f>
        <v>0</v>
      </c>
      <c r="D106" s="225">
        <f>SUM(D107:D109)</f>
        <v>0</v>
      </c>
      <c r="E106" s="225">
        <f>SUM(E107:E109)</f>
        <v>0</v>
      </c>
      <c r="F106" s="225">
        <f>SUM(F107:F109)</f>
        <v>0</v>
      </c>
      <c r="G106" s="225">
        <f>SUM(G107:G110)</f>
        <v>0</v>
      </c>
      <c r="H106" s="225">
        <f t="shared" ref="H106:AG106" si="10">SUM(H107:H110)</f>
        <v>0</v>
      </c>
      <c r="I106" s="225">
        <f t="shared" si="10"/>
        <v>0</v>
      </c>
      <c r="J106" s="225">
        <f t="shared" si="10"/>
        <v>0</v>
      </c>
      <c r="K106" s="225">
        <f t="shared" si="10"/>
        <v>0</v>
      </c>
      <c r="L106" s="225">
        <f t="shared" si="10"/>
        <v>0</v>
      </c>
      <c r="M106" s="225">
        <f t="shared" si="10"/>
        <v>0</v>
      </c>
      <c r="N106" s="225">
        <f t="shared" si="10"/>
        <v>0</v>
      </c>
      <c r="O106" s="225">
        <f t="shared" si="10"/>
        <v>0</v>
      </c>
      <c r="P106" s="225">
        <f t="shared" si="10"/>
        <v>0</v>
      </c>
      <c r="Q106" s="225">
        <f t="shared" si="10"/>
        <v>0</v>
      </c>
      <c r="R106" s="225">
        <f t="shared" si="10"/>
        <v>0</v>
      </c>
      <c r="S106" s="225">
        <f t="shared" si="10"/>
        <v>0</v>
      </c>
      <c r="T106" s="225">
        <f t="shared" si="10"/>
        <v>0</v>
      </c>
      <c r="U106" s="225">
        <f t="shared" si="10"/>
        <v>0</v>
      </c>
      <c r="V106" s="225">
        <f t="shared" si="10"/>
        <v>0</v>
      </c>
      <c r="W106" s="225">
        <f t="shared" si="10"/>
        <v>0</v>
      </c>
      <c r="X106" s="225">
        <f t="shared" si="10"/>
        <v>0</v>
      </c>
      <c r="Y106" s="225">
        <f t="shared" si="10"/>
        <v>0</v>
      </c>
      <c r="Z106" s="225">
        <f t="shared" si="10"/>
        <v>0</v>
      </c>
      <c r="AA106" s="225">
        <f t="shared" si="10"/>
        <v>0</v>
      </c>
      <c r="AB106" s="225">
        <f t="shared" si="10"/>
        <v>0</v>
      </c>
      <c r="AC106" s="225">
        <f t="shared" si="10"/>
        <v>0</v>
      </c>
      <c r="AD106" s="225">
        <f t="shared" si="10"/>
        <v>0</v>
      </c>
      <c r="AE106" s="225">
        <f t="shared" si="10"/>
        <v>0</v>
      </c>
      <c r="AF106" s="225">
        <f t="shared" si="10"/>
        <v>0</v>
      </c>
      <c r="AG106" s="225">
        <f t="shared" si="10"/>
        <v>0</v>
      </c>
      <c r="AH106" s="241">
        <f>ROUND(AI106/Central!$M$6,2)</f>
        <v>0</v>
      </c>
      <c r="AI106" s="225"/>
      <c r="AJ106" s="151"/>
    </row>
    <row r="107" spans="1:42" ht="13.15" hidden="1" customHeight="1" x14ac:dyDescent="0.2">
      <c r="A107" s="136" t="s">
        <v>56</v>
      </c>
      <c r="B107" s="137"/>
      <c r="C107" s="221"/>
      <c r="D107" s="221"/>
      <c r="E107" s="221"/>
      <c r="F107" s="221"/>
      <c r="G107" s="221"/>
      <c r="H107" s="221"/>
      <c r="I107" s="221"/>
      <c r="J107" s="221"/>
      <c r="K107" s="221"/>
      <c r="L107" s="221"/>
      <c r="M107" s="221"/>
      <c r="N107" s="221"/>
      <c r="O107" s="221"/>
      <c r="P107" s="221"/>
      <c r="Q107" s="221"/>
      <c r="R107" s="221"/>
      <c r="S107" s="221"/>
      <c r="T107" s="221"/>
      <c r="U107" s="221"/>
      <c r="V107" s="221"/>
      <c r="W107" s="221"/>
      <c r="X107" s="221"/>
      <c r="Y107" s="221"/>
      <c r="Z107" s="221"/>
      <c r="AA107" s="221"/>
      <c r="AB107" s="221"/>
      <c r="AC107" s="221"/>
      <c r="AD107" s="221"/>
      <c r="AE107" s="221"/>
      <c r="AF107" s="221"/>
      <c r="AG107" s="221"/>
      <c r="AH107" s="241">
        <f>ROUND(AI107/Central!$M$6,2)</f>
        <v>0</v>
      </c>
      <c r="AI107" s="222"/>
      <c r="AJ107" s="150"/>
      <c r="AK107" s="99"/>
      <c r="AL107" s="99"/>
      <c r="AM107" s="99"/>
      <c r="AN107" s="99"/>
      <c r="AO107" s="99"/>
      <c r="AP107" s="99"/>
    </row>
    <row r="108" spans="1:42" ht="13.15" hidden="1" customHeight="1" x14ac:dyDescent="0.2">
      <c r="A108" s="136"/>
      <c r="B108" s="137"/>
      <c r="C108" s="221"/>
      <c r="D108" s="221"/>
      <c r="E108" s="221"/>
      <c r="F108" s="221"/>
      <c r="G108" s="221"/>
      <c r="H108" s="221"/>
      <c r="I108" s="221"/>
      <c r="J108" s="221"/>
      <c r="K108" s="221"/>
      <c r="L108" s="221"/>
      <c r="M108" s="221"/>
      <c r="N108" s="221"/>
      <c r="O108" s="221"/>
      <c r="P108" s="221"/>
      <c r="Q108" s="221"/>
      <c r="R108" s="221"/>
      <c r="S108" s="221"/>
      <c r="T108" s="221"/>
      <c r="U108" s="221"/>
      <c r="V108" s="221"/>
      <c r="W108" s="221"/>
      <c r="X108" s="221"/>
      <c r="Y108" s="221"/>
      <c r="Z108" s="221"/>
      <c r="AA108" s="221"/>
      <c r="AB108" s="221"/>
      <c r="AC108" s="221"/>
      <c r="AD108" s="221"/>
      <c r="AE108" s="221"/>
      <c r="AF108" s="221"/>
      <c r="AG108" s="221"/>
      <c r="AH108" s="241">
        <f>ROUND(AI108/Central!$M$6,2)</f>
        <v>0</v>
      </c>
      <c r="AI108" s="222"/>
      <c r="AJ108" s="150"/>
      <c r="AK108" s="99"/>
      <c r="AL108" s="99"/>
      <c r="AM108" s="99"/>
      <c r="AN108" s="99"/>
      <c r="AO108" s="99"/>
      <c r="AP108" s="99"/>
    </row>
    <row r="109" spans="1:42" ht="13.15" hidden="1" customHeight="1" x14ac:dyDescent="0.2">
      <c r="A109" s="136"/>
      <c r="B109" s="137"/>
      <c r="C109" s="221"/>
      <c r="D109" s="221"/>
      <c r="E109" s="221"/>
      <c r="F109" s="221"/>
      <c r="G109" s="221"/>
      <c r="H109" s="221"/>
      <c r="I109" s="221"/>
      <c r="J109" s="221"/>
      <c r="K109" s="221"/>
      <c r="L109" s="221"/>
      <c r="M109" s="221"/>
      <c r="N109" s="221"/>
      <c r="O109" s="221"/>
      <c r="P109" s="221"/>
      <c r="Q109" s="221"/>
      <c r="R109" s="221"/>
      <c r="S109" s="221"/>
      <c r="T109" s="221"/>
      <c r="U109" s="221"/>
      <c r="V109" s="221"/>
      <c r="W109" s="221"/>
      <c r="X109" s="221"/>
      <c r="Y109" s="221"/>
      <c r="Z109" s="221"/>
      <c r="AA109" s="221"/>
      <c r="AB109" s="221"/>
      <c r="AC109" s="221"/>
      <c r="AD109" s="221"/>
      <c r="AE109" s="221"/>
      <c r="AF109" s="221"/>
      <c r="AG109" s="221"/>
      <c r="AH109" s="241">
        <f>ROUND(AI109/Central!$M$6,2)</f>
        <v>0</v>
      </c>
      <c r="AI109" s="222"/>
      <c r="AJ109" s="150"/>
      <c r="AK109" s="99"/>
      <c r="AL109" s="99"/>
      <c r="AM109" s="99"/>
      <c r="AN109" s="99"/>
      <c r="AO109" s="99"/>
      <c r="AP109" s="99"/>
    </row>
    <row r="110" spans="1:42" s="131" customFormat="1" ht="13.15" hidden="1" customHeight="1" x14ac:dyDescent="0.2">
      <c r="A110" s="140"/>
      <c r="B110" s="141"/>
      <c r="C110" s="221"/>
      <c r="D110" s="221"/>
      <c r="E110" s="221"/>
      <c r="F110" s="221"/>
      <c r="G110" s="226"/>
      <c r="H110" s="226"/>
      <c r="I110" s="226"/>
      <c r="J110" s="226"/>
      <c r="K110" s="226"/>
      <c r="L110" s="226"/>
      <c r="M110" s="226"/>
      <c r="N110" s="226"/>
      <c r="O110" s="226"/>
      <c r="P110" s="226"/>
      <c r="Q110" s="226"/>
      <c r="R110" s="226"/>
      <c r="S110" s="226"/>
      <c r="T110" s="226"/>
      <c r="U110" s="226"/>
      <c r="V110" s="226"/>
      <c r="W110" s="226"/>
      <c r="X110" s="226"/>
      <c r="Y110" s="226"/>
      <c r="Z110" s="226"/>
      <c r="AA110" s="226"/>
      <c r="AB110" s="226"/>
      <c r="AC110" s="226"/>
      <c r="AD110" s="226"/>
      <c r="AE110" s="226"/>
      <c r="AF110" s="226"/>
      <c r="AG110" s="226"/>
      <c r="AH110" s="241">
        <f>ROUND(AI110/Central!$M$6,2)</f>
        <v>0</v>
      </c>
      <c r="AI110" s="227"/>
      <c r="AJ110" s="152"/>
      <c r="AK110" s="118"/>
      <c r="AL110" s="118"/>
      <c r="AM110" s="118"/>
      <c r="AN110" s="118"/>
      <c r="AO110" s="118"/>
      <c r="AP110" s="118"/>
    </row>
    <row r="111" spans="1:42" hidden="1" x14ac:dyDescent="0.2">
      <c r="A111" s="145"/>
      <c r="B111" s="146"/>
      <c r="C111" s="147"/>
      <c r="D111" s="147"/>
      <c r="E111" s="147"/>
      <c r="F111" s="147"/>
      <c r="G111" s="147"/>
      <c r="H111" s="147"/>
      <c r="I111" s="147"/>
      <c r="J111" s="147"/>
      <c r="K111" s="147"/>
      <c r="L111" s="147"/>
      <c r="M111" s="147"/>
      <c r="N111" s="147"/>
      <c r="O111" s="147"/>
      <c r="P111" s="147"/>
      <c r="Q111" s="147"/>
      <c r="R111" s="147"/>
      <c r="S111" s="147"/>
      <c r="T111" s="147"/>
      <c r="U111" s="147"/>
      <c r="V111" s="147"/>
      <c r="W111" s="147"/>
      <c r="X111" s="147"/>
      <c r="Y111" s="147"/>
      <c r="Z111" s="147"/>
      <c r="AA111" s="147"/>
      <c r="AB111" s="147"/>
      <c r="AC111" s="147"/>
      <c r="AD111" s="147"/>
      <c r="AE111" s="147"/>
      <c r="AF111" s="147"/>
      <c r="AG111" s="147"/>
      <c r="AH111" s="241">
        <f>ROUND(AI111/Central!$M$6,2)</f>
        <v>0</v>
      </c>
      <c r="AI111" s="100"/>
      <c r="AJ111" s="126"/>
      <c r="AK111" s="99"/>
      <c r="AL111" s="99"/>
      <c r="AM111" s="99"/>
      <c r="AN111" s="99"/>
      <c r="AO111" s="99"/>
      <c r="AP111" s="99"/>
    </row>
    <row r="112" spans="1:42" x14ac:dyDescent="0.2">
      <c r="A112" s="129"/>
      <c r="B112" s="104"/>
      <c r="C112" s="130"/>
      <c r="D112" s="130"/>
      <c r="E112" s="130"/>
      <c r="F112" s="130"/>
      <c r="G112" s="130"/>
      <c r="H112" s="130"/>
      <c r="I112" s="130"/>
      <c r="J112" s="130"/>
      <c r="K112" s="130"/>
      <c r="L112" s="130"/>
      <c r="M112" s="130"/>
      <c r="N112" s="130"/>
      <c r="O112" s="130"/>
      <c r="P112" s="130"/>
      <c r="Q112" s="130"/>
      <c r="R112" s="130"/>
      <c r="S112" s="130"/>
      <c r="T112" s="130"/>
      <c r="U112" s="130"/>
      <c r="V112" s="130"/>
      <c r="W112" s="130"/>
      <c r="X112" s="130"/>
      <c r="Y112" s="130"/>
      <c r="Z112" s="130"/>
      <c r="AA112" s="130"/>
      <c r="AB112" s="130"/>
      <c r="AC112" s="130"/>
      <c r="AD112" s="130"/>
      <c r="AE112" s="130"/>
      <c r="AF112" s="130"/>
      <c r="AG112" s="130"/>
      <c r="AH112" s="130"/>
      <c r="AI112" s="130"/>
      <c r="AJ112" s="102"/>
      <c r="AK112" s="99"/>
      <c r="AL112" s="99"/>
      <c r="AM112" s="99"/>
      <c r="AN112" s="99"/>
      <c r="AO112" s="99"/>
      <c r="AP112" s="99"/>
    </row>
    <row r="113" spans="1:42" x14ac:dyDescent="0.2">
      <c r="A113" s="243"/>
      <c r="B113" s="96"/>
      <c r="C113" s="99"/>
      <c r="D113" s="99"/>
      <c r="E113" s="99"/>
      <c r="F113" s="99"/>
      <c r="G113" s="99"/>
      <c r="H113" s="99"/>
      <c r="I113" s="99"/>
      <c r="J113" s="99"/>
      <c r="K113" s="99"/>
      <c r="L113" s="99"/>
      <c r="M113" s="96"/>
      <c r="N113" s="99"/>
      <c r="O113" s="102"/>
      <c r="P113" s="99"/>
      <c r="Q113" s="99"/>
      <c r="R113" s="99"/>
      <c r="S113" s="99"/>
      <c r="T113" s="99"/>
      <c r="U113" s="99"/>
      <c r="V113" s="99"/>
      <c r="W113" s="99"/>
      <c r="X113" s="99"/>
      <c r="Y113" s="99"/>
      <c r="Z113" s="99"/>
      <c r="AA113" s="99"/>
      <c r="AB113" s="99"/>
      <c r="AC113" s="99"/>
      <c r="AD113" s="99"/>
      <c r="AE113" s="100"/>
      <c r="AF113" s="101"/>
      <c r="AG113" s="99"/>
      <c r="AH113" s="99"/>
      <c r="AI113" s="99"/>
      <c r="AJ113" s="99"/>
      <c r="AK113" s="99"/>
      <c r="AL113" s="99"/>
      <c r="AM113" s="99"/>
      <c r="AN113" s="99"/>
      <c r="AO113" s="99"/>
      <c r="AP113" s="99"/>
    </row>
    <row r="114" spans="1:42" x14ac:dyDescent="0.2">
      <c r="B114" s="99"/>
      <c r="C114" s="99"/>
      <c r="D114" s="99"/>
      <c r="E114" s="99"/>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99"/>
      <c r="AD114" s="99"/>
      <c r="AE114" s="100"/>
      <c r="AF114" s="102"/>
      <c r="AG114" s="99"/>
      <c r="AH114" s="99"/>
      <c r="AI114" s="99"/>
      <c r="AJ114" s="99"/>
      <c r="AK114" s="99"/>
      <c r="AL114" s="99"/>
      <c r="AM114" s="99"/>
      <c r="AN114" s="99"/>
      <c r="AO114" s="99"/>
      <c r="AP114" s="99"/>
    </row>
    <row r="115" spans="1:42" x14ac:dyDescent="0.2">
      <c r="B115" s="99"/>
      <c r="C115" s="99"/>
      <c r="D115" s="99"/>
      <c r="E115" s="99"/>
      <c r="F115" s="99"/>
      <c r="G115" s="99"/>
      <c r="H115" s="99"/>
      <c r="I115" s="99"/>
      <c r="J115" s="99"/>
      <c r="K115" s="99"/>
      <c r="L115" s="99"/>
      <c r="M115" s="99"/>
      <c r="N115" s="99"/>
      <c r="O115" s="99"/>
      <c r="P115" s="99"/>
      <c r="Q115" s="99"/>
      <c r="R115" s="99"/>
      <c r="S115" s="99"/>
      <c r="T115" s="99"/>
      <c r="U115" s="99"/>
      <c r="V115" s="99"/>
      <c r="W115" s="99"/>
      <c r="X115" s="99"/>
      <c r="Y115" s="99"/>
      <c r="Z115" s="99"/>
      <c r="AA115" s="99"/>
      <c r="AB115" s="99"/>
      <c r="AC115" s="99"/>
      <c r="AD115" s="99"/>
      <c r="AE115" s="99"/>
      <c r="AF115" s="99"/>
      <c r="AG115" s="99"/>
      <c r="AH115" s="99"/>
      <c r="AI115" s="99"/>
      <c r="AJ115" s="99"/>
      <c r="AK115" s="99"/>
      <c r="AL115" s="99"/>
      <c r="AM115" s="99"/>
      <c r="AN115" s="99"/>
      <c r="AO115" s="99"/>
      <c r="AP115" s="99"/>
    </row>
    <row r="116" spans="1:42" x14ac:dyDescent="0.2">
      <c r="B116" s="99"/>
      <c r="C116" s="99"/>
      <c r="D116" s="99"/>
      <c r="E116" s="99"/>
      <c r="F116" s="99"/>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c r="AG116" s="99"/>
      <c r="AH116" s="99"/>
      <c r="AI116" s="99"/>
      <c r="AJ116" s="99"/>
      <c r="AK116" s="99"/>
      <c r="AL116" s="99"/>
      <c r="AM116" s="99"/>
      <c r="AN116" s="99"/>
      <c r="AO116" s="99"/>
      <c r="AP116" s="99"/>
    </row>
    <row r="117" spans="1:42" x14ac:dyDescent="0.2">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99"/>
      <c r="AK117" s="99"/>
      <c r="AL117" s="99"/>
      <c r="AM117" s="99"/>
      <c r="AN117" s="99"/>
      <c r="AO117" s="99"/>
      <c r="AP117" s="99"/>
    </row>
    <row r="118" spans="1:42" x14ac:dyDescent="0.2">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99"/>
      <c r="AL118" s="99"/>
      <c r="AM118" s="99"/>
      <c r="AN118" s="99"/>
      <c r="AO118" s="99"/>
      <c r="AP118" s="99"/>
    </row>
    <row r="119" spans="1:42" x14ac:dyDescent="0.2">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c r="AG119" s="99"/>
      <c r="AH119" s="99"/>
      <c r="AI119" s="99"/>
      <c r="AJ119" s="99"/>
      <c r="AK119" s="99"/>
      <c r="AL119" s="99"/>
      <c r="AM119" s="99"/>
      <c r="AN119" s="99"/>
      <c r="AO119" s="99"/>
      <c r="AP119" s="99"/>
    </row>
    <row r="120" spans="1:42" x14ac:dyDescent="0.2">
      <c r="AG120" s="127"/>
      <c r="AH120" s="127"/>
      <c r="AI120" s="127"/>
    </row>
    <row r="122" spans="1:42" x14ac:dyDescent="0.2">
      <c r="A122" s="127"/>
      <c r="B122" s="127"/>
      <c r="AF122" s="5"/>
    </row>
  </sheetData>
  <mergeCells count="19">
    <mergeCell ref="AF1:AH2"/>
    <mergeCell ref="N3:P3"/>
    <mergeCell ref="Q3:S3"/>
    <mergeCell ref="T3:V3"/>
    <mergeCell ref="W3:Y3"/>
    <mergeCell ref="Z3:AB3"/>
    <mergeCell ref="AC3:AE3"/>
    <mergeCell ref="AF3:AH3"/>
    <mergeCell ref="N1:P2"/>
    <mergeCell ref="Q1:S2"/>
    <mergeCell ref="T1:V2"/>
    <mergeCell ref="W1:Y2"/>
    <mergeCell ref="B4:D4"/>
    <mergeCell ref="A42:B42"/>
    <mergeCell ref="A74:B74"/>
    <mergeCell ref="Z1:AB2"/>
    <mergeCell ref="AC1:AE2"/>
    <mergeCell ref="B1:J1"/>
    <mergeCell ref="K1:M1"/>
  </mergeCells>
  <conditionalFormatting sqref="C7:AG7">
    <cfRule type="expression" dxfId="44" priority="1" stopIfTrue="1">
      <formula>C6&gt;=6</formula>
    </cfRule>
  </conditionalFormatting>
  <conditionalFormatting sqref="C7">
    <cfRule type="containsText" dxfId="43" priority="2" stopIfTrue="1" operator="containsText" text="Sa;So">
      <formula>NOT(ISERROR(SEARCH("Sa;So",C7)))</formula>
    </cfRule>
  </conditionalFormatting>
  <conditionalFormatting sqref="AF3:AI3">
    <cfRule type="expression" dxfId="42" priority="3" stopIfTrue="1">
      <formula>$AF$3&gt;$D$5</formula>
    </cfRule>
  </conditionalFormatting>
  <conditionalFormatting sqref="C9:AG9">
    <cfRule type="expression" dxfId="41" priority="4" stopIfTrue="1">
      <formula>C9&gt;$C$5</formula>
    </cfRule>
  </conditionalFormatting>
  <conditionalFormatting sqref="Z3:AB3">
    <cfRule type="expression" dxfId="40" priority="5" stopIfTrue="1">
      <formula>$AH$9&gt;$E$5</formula>
    </cfRule>
  </conditionalFormatting>
  <pageMargins left="0.39370078740157483" right="0.39370078740157483" top="0.55118110236220474" bottom="0.31496062992125984" header="0.39370078740157483" footer="0.31496062992125984"/>
  <pageSetup paperSize="9" scale="62" orientation="landscape" r:id="rId1"/>
  <headerFooter>
    <oddHeader>&amp;A</oddHeader>
    <oddFooter>&amp;Z&amp;F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22"/>
  <sheetViews>
    <sheetView showGridLines="0" showZeros="0" zoomScale="85" zoomScaleNormal="85" workbookViewId="0">
      <pane xSplit="2" ySplit="9" topLeftCell="C10" activePane="bottomRight" state="frozen"/>
      <selection pane="topRight" activeCell="C1" sqref="C1"/>
      <selection pane="bottomLeft" activeCell="A11" sqref="A11"/>
      <selection pane="bottomRight"/>
    </sheetView>
  </sheetViews>
  <sheetFormatPr baseColWidth="10" defaultRowHeight="12.75" outlineLevelRow="1" x14ac:dyDescent="0.2"/>
  <cols>
    <col min="1" max="1" width="26.5703125" style="98" customWidth="1"/>
    <col min="2" max="2" width="11.42578125" style="98"/>
    <col min="3" max="34" width="6" style="98" customWidth="1"/>
    <col min="35" max="35" width="6" style="98" hidden="1" customWidth="1"/>
    <col min="36" max="36" width="23.5703125" style="98" customWidth="1"/>
    <col min="37" max="16384" width="11.42578125" style="98"/>
  </cols>
  <sheetData>
    <row r="1" spans="1:42" s="109" customFormat="1" ht="20.25" customHeight="1" x14ac:dyDescent="0.2">
      <c r="A1" s="123" t="s">
        <v>0</v>
      </c>
      <c r="B1" s="309">
        <f ca="1">DATEVALUE("1." &amp; A5 &amp; "."&amp; A6)</f>
        <v>45413</v>
      </c>
      <c r="C1" s="309"/>
      <c r="D1" s="309"/>
      <c r="E1" s="309"/>
      <c r="F1" s="309"/>
      <c r="G1" s="309"/>
      <c r="H1" s="309"/>
      <c r="I1" s="309"/>
      <c r="J1" s="309"/>
      <c r="K1" s="300"/>
      <c r="L1" s="300"/>
      <c r="M1" s="300"/>
      <c r="N1" s="301" t="str">
        <f>A10</f>
        <v xml:space="preserve">Horizon Europe Project: - Nr: </v>
      </c>
      <c r="O1" s="301"/>
      <c r="P1" s="301"/>
      <c r="Q1" s="301" t="str">
        <f>A42</f>
        <v xml:space="preserve">Horizon Europe Project: - Nr: </v>
      </c>
      <c r="R1" s="301"/>
      <c r="S1" s="301"/>
      <c r="T1" s="301" t="str">
        <f>A74</f>
        <v xml:space="preserve">Horizon Europe Project: - Nr: </v>
      </c>
      <c r="U1" s="301"/>
      <c r="V1" s="301"/>
      <c r="W1" s="308"/>
      <c r="X1" s="308"/>
      <c r="Y1" s="308"/>
      <c r="Z1" s="314" t="s">
        <v>65</v>
      </c>
      <c r="AA1" s="314"/>
      <c r="AB1" s="314"/>
      <c r="AC1" s="306"/>
      <c r="AD1" s="307"/>
      <c r="AE1" s="307"/>
      <c r="AF1" s="302"/>
      <c r="AG1" s="302"/>
      <c r="AH1" s="302"/>
      <c r="AI1" s="228"/>
    </row>
    <row r="2" spans="1:42" s="96" customFormat="1" ht="33.75" customHeight="1" x14ac:dyDescent="0.2">
      <c r="A2" s="96" t="s">
        <v>43</v>
      </c>
      <c r="B2" s="192">
        <f>Central!H4</f>
        <v>0</v>
      </c>
      <c r="C2" s="86"/>
      <c r="J2" s="97"/>
      <c r="K2" s="97"/>
      <c r="L2" s="97"/>
      <c r="M2" s="97"/>
      <c r="N2" s="301"/>
      <c r="O2" s="301"/>
      <c r="P2" s="301"/>
      <c r="Q2" s="301"/>
      <c r="R2" s="301"/>
      <c r="S2" s="301"/>
      <c r="T2" s="301"/>
      <c r="U2" s="301"/>
      <c r="V2" s="301"/>
      <c r="W2" s="308"/>
      <c r="X2" s="308"/>
      <c r="Y2" s="308"/>
      <c r="Z2" s="314"/>
      <c r="AA2" s="314"/>
      <c r="AB2" s="314"/>
      <c r="AC2" s="306"/>
      <c r="AD2" s="307"/>
      <c r="AE2" s="307"/>
      <c r="AF2" s="302"/>
      <c r="AG2" s="302"/>
      <c r="AH2" s="302"/>
      <c r="AI2" s="228"/>
    </row>
    <row r="3" spans="1:42" s="96" customFormat="1" ht="14.25" customHeight="1" x14ac:dyDescent="0.2">
      <c r="A3" s="96" t="s">
        <v>46</v>
      </c>
      <c r="B3" s="192" t="str">
        <f>Central!H5</f>
        <v>Leibniz Universität Hannover</v>
      </c>
      <c r="C3" s="86"/>
      <c r="J3" s="97"/>
      <c r="K3" s="97"/>
      <c r="L3" s="97"/>
      <c r="M3" s="97"/>
      <c r="N3" s="303">
        <f>AH10</f>
        <v>0</v>
      </c>
      <c r="O3" s="303"/>
      <c r="P3" s="303"/>
      <c r="Q3" s="316">
        <f>AH42</f>
        <v>0</v>
      </c>
      <c r="R3" s="316"/>
      <c r="S3" s="316"/>
      <c r="T3" s="315">
        <f>AH74</f>
        <v>0</v>
      </c>
      <c r="U3" s="315"/>
      <c r="V3" s="315"/>
      <c r="W3" s="303"/>
      <c r="X3" s="303"/>
      <c r="Y3" s="303"/>
      <c r="Z3" s="315">
        <f>AH9</f>
        <v>0</v>
      </c>
      <c r="AA3" s="315"/>
      <c r="AB3" s="315"/>
      <c r="AC3" s="304"/>
      <c r="AD3" s="304"/>
      <c r="AE3" s="304"/>
      <c r="AF3" s="305"/>
      <c r="AG3" s="305"/>
      <c r="AH3" s="305"/>
      <c r="AI3" s="161"/>
      <c r="AJ3" s="195"/>
    </row>
    <row r="4" spans="1:42" s="96" customFormat="1" ht="14.25" customHeight="1" x14ac:dyDescent="0.2">
      <c r="A4" s="99" t="s">
        <v>75</v>
      </c>
      <c r="B4" s="317" t="str">
        <f>Central!H6</f>
        <v>staff category</v>
      </c>
      <c r="C4" s="317"/>
      <c r="D4" s="317"/>
      <c r="J4" s="97"/>
      <c r="K4" s="97"/>
      <c r="L4" s="97"/>
      <c r="M4" s="97"/>
      <c r="N4" s="97"/>
      <c r="O4" s="97"/>
      <c r="P4" s="97"/>
      <c r="Q4" s="97"/>
      <c r="R4" s="97"/>
      <c r="S4" s="97"/>
      <c r="T4" s="86"/>
      <c r="U4" s="87"/>
      <c r="Z4" s="97"/>
      <c r="AA4" s="86"/>
      <c r="AB4" s="86"/>
      <c r="AC4" s="86"/>
      <c r="AD4" s="107"/>
      <c r="AE4" s="104"/>
    </row>
    <row r="5" spans="1:42" s="96" customFormat="1" ht="14.25" hidden="1" customHeight="1" x14ac:dyDescent="0.2">
      <c r="A5" s="124">
        <f ca="1">VALUE(RIGHT(MID(CELL("filename",$A$1),FIND("]",CELL("filename",$A$1))+1,31),2))</f>
        <v>5</v>
      </c>
      <c r="C5" s="110">
        <f>Central!M4</f>
        <v>10</v>
      </c>
      <c r="D5" s="111">
        <f>Central!M5</f>
        <v>179.16666666666669</v>
      </c>
      <c r="E5" s="112">
        <f>Central!M6</f>
        <v>8</v>
      </c>
      <c r="J5" s="97"/>
      <c r="K5" s="97"/>
      <c r="L5" s="97"/>
      <c r="M5" s="97"/>
      <c r="N5" s="97"/>
      <c r="O5" s="97"/>
      <c r="P5" s="97"/>
      <c r="Q5" s="97"/>
      <c r="R5" s="97"/>
      <c r="S5" s="97"/>
      <c r="T5" s="86"/>
      <c r="U5" s="87"/>
      <c r="Z5" s="97"/>
      <c r="AA5" s="86"/>
      <c r="AB5" s="86"/>
      <c r="AC5" s="86"/>
      <c r="AD5" s="107"/>
      <c r="AE5" s="104"/>
      <c r="AF5" s="106"/>
      <c r="AG5" s="105"/>
      <c r="AH5" s="105"/>
      <c r="AI5" s="105"/>
    </row>
    <row r="6" spans="1:42" s="96" customFormat="1" ht="14.25" hidden="1" customHeight="1" x14ac:dyDescent="0.2">
      <c r="A6" s="198">
        <f ca="1">IF(A5&lt;MONTH(Central!H3),YEAR(Central!H3)+1,YEAR(Central!H3))</f>
        <v>2024</v>
      </c>
      <c r="B6" s="125">
        <f ca="1">DATEVALUE("1." &amp; A5 &amp; "."&amp; A6)</f>
        <v>45413</v>
      </c>
      <c r="C6" s="113">
        <f ca="1">WEEKDAY($B$6,2)</f>
        <v>3</v>
      </c>
      <c r="D6" s="113">
        <f t="shared" ref="D6:AG6" ca="1" si="0">IF(ISERR(WEEKDAY(D7,2)),0,WEEKDAY(D7,2))</f>
        <v>4</v>
      </c>
      <c r="E6" s="113">
        <f t="shared" ca="1" si="0"/>
        <v>5</v>
      </c>
      <c r="F6" s="113">
        <f t="shared" ca="1" si="0"/>
        <v>6</v>
      </c>
      <c r="G6" s="113">
        <f t="shared" ca="1" si="0"/>
        <v>7</v>
      </c>
      <c r="H6" s="113">
        <f t="shared" ca="1" si="0"/>
        <v>1</v>
      </c>
      <c r="I6" s="113">
        <f t="shared" ca="1" si="0"/>
        <v>2</v>
      </c>
      <c r="J6" s="113">
        <f t="shared" ca="1" si="0"/>
        <v>3</v>
      </c>
      <c r="K6" s="113">
        <f t="shared" ca="1" si="0"/>
        <v>4</v>
      </c>
      <c r="L6" s="113">
        <f t="shared" ca="1" si="0"/>
        <v>5</v>
      </c>
      <c r="M6" s="113">
        <f t="shared" ca="1" si="0"/>
        <v>6</v>
      </c>
      <c r="N6" s="113">
        <f t="shared" ca="1" si="0"/>
        <v>7</v>
      </c>
      <c r="O6" s="113">
        <f t="shared" ca="1" si="0"/>
        <v>1</v>
      </c>
      <c r="P6" s="113">
        <f t="shared" ca="1" si="0"/>
        <v>2</v>
      </c>
      <c r="Q6" s="113">
        <f t="shared" ca="1" si="0"/>
        <v>3</v>
      </c>
      <c r="R6" s="113">
        <f t="shared" ca="1" si="0"/>
        <v>4</v>
      </c>
      <c r="S6" s="113">
        <f t="shared" ca="1" si="0"/>
        <v>5</v>
      </c>
      <c r="T6" s="113">
        <f t="shared" ca="1" si="0"/>
        <v>6</v>
      </c>
      <c r="U6" s="113">
        <f t="shared" ca="1" si="0"/>
        <v>7</v>
      </c>
      <c r="V6" s="113">
        <f t="shared" ca="1" si="0"/>
        <v>1</v>
      </c>
      <c r="W6" s="113">
        <f t="shared" ca="1" si="0"/>
        <v>2</v>
      </c>
      <c r="X6" s="113">
        <f t="shared" ca="1" si="0"/>
        <v>3</v>
      </c>
      <c r="Y6" s="113">
        <f t="shared" ca="1" si="0"/>
        <v>4</v>
      </c>
      <c r="Z6" s="113">
        <f t="shared" ca="1" si="0"/>
        <v>5</v>
      </c>
      <c r="AA6" s="113">
        <f t="shared" ca="1" si="0"/>
        <v>6</v>
      </c>
      <c r="AB6" s="113">
        <f t="shared" ca="1" si="0"/>
        <v>7</v>
      </c>
      <c r="AC6" s="113">
        <f t="shared" ca="1" si="0"/>
        <v>1</v>
      </c>
      <c r="AD6" s="113">
        <f t="shared" ca="1" si="0"/>
        <v>2</v>
      </c>
      <c r="AE6" s="113">
        <f t="shared" ca="1" si="0"/>
        <v>3</v>
      </c>
      <c r="AF6" s="113">
        <f t="shared" ca="1" si="0"/>
        <v>4</v>
      </c>
      <c r="AG6" s="113">
        <f t="shared" ca="1" si="0"/>
        <v>5</v>
      </c>
      <c r="AH6" s="105"/>
      <c r="AI6" s="105"/>
    </row>
    <row r="7" spans="1:42" ht="12.75" customHeight="1" thickBot="1" x14ac:dyDescent="0.25">
      <c r="A7" s="174"/>
      <c r="B7" s="175"/>
      <c r="C7" s="173">
        <f ca="1">$B$6</f>
        <v>45413</v>
      </c>
      <c r="D7" s="133">
        <f t="shared" ref="D7:AG7" ca="1" si="1">IF(C7="","",IF(MONTH(C7+1)=$A$5,C7+1,""))</f>
        <v>45414</v>
      </c>
      <c r="E7" s="133">
        <f t="shared" ca="1" si="1"/>
        <v>45415</v>
      </c>
      <c r="F7" s="133">
        <f t="shared" ca="1" si="1"/>
        <v>45416</v>
      </c>
      <c r="G7" s="133">
        <f t="shared" ca="1" si="1"/>
        <v>45417</v>
      </c>
      <c r="H7" s="133">
        <f t="shared" ca="1" si="1"/>
        <v>45418</v>
      </c>
      <c r="I7" s="133">
        <f t="shared" ca="1" si="1"/>
        <v>45419</v>
      </c>
      <c r="J7" s="133">
        <f t="shared" ca="1" si="1"/>
        <v>45420</v>
      </c>
      <c r="K7" s="133">
        <f t="shared" ca="1" si="1"/>
        <v>45421</v>
      </c>
      <c r="L7" s="133">
        <f t="shared" ca="1" si="1"/>
        <v>45422</v>
      </c>
      <c r="M7" s="133">
        <f t="shared" ca="1" si="1"/>
        <v>45423</v>
      </c>
      <c r="N7" s="133">
        <f t="shared" ca="1" si="1"/>
        <v>45424</v>
      </c>
      <c r="O7" s="133">
        <f t="shared" ca="1" si="1"/>
        <v>45425</v>
      </c>
      <c r="P7" s="133">
        <f t="shared" ca="1" si="1"/>
        <v>45426</v>
      </c>
      <c r="Q7" s="133">
        <f t="shared" ca="1" si="1"/>
        <v>45427</v>
      </c>
      <c r="R7" s="133">
        <f t="shared" ca="1" si="1"/>
        <v>45428</v>
      </c>
      <c r="S7" s="133">
        <f t="shared" ca="1" si="1"/>
        <v>45429</v>
      </c>
      <c r="T7" s="133">
        <f t="shared" ca="1" si="1"/>
        <v>45430</v>
      </c>
      <c r="U7" s="133">
        <f t="shared" ca="1" si="1"/>
        <v>45431</v>
      </c>
      <c r="V7" s="133">
        <f t="shared" ca="1" si="1"/>
        <v>45432</v>
      </c>
      <c r="W7" s="133">
        <f t="shared" ca="1" si="1"/>
        <v>45433</v>
      </c>
      <c r="X7" s="133">
        <f t="shared" ca="1" si="1"/>
        <v>45434</v>
      </c>
      <c r="Y7" s="133">
        <f t="shared" ca="1" si="1"/>
        <v>45435</v>
      </c>
      <c r="Z7" s="133">
        <f t="shared" ca="1" si="1"/>
        <v>45436</v>
      </c>
      <c r="AA7" s="133">
        <f t="shared" ca="1" si="1"/>
        <v>45437</v>
      </c>
      <c r="AB7" s="133">
        <f t="shared" ca="1" si="1"/>
        <v>45438</v>
      </c>
      <c r="AC7" s="133">
        <f t="shared" ca="1" si="1"/>
        <v>45439</v>
      </c>
      <c r="AD7" s="133">
        <f t="shared" ca="1" si="1"/>
        <v>45440</v>
      </c>
      <c r="AE7" s="133">
        <f t="shared" ca="1" si="1"/>
        <v>45441</v>
      </c>
      <c r="AF7" s="133">
        <f t="shared" ca="1" si="1"/>
        <v>45442</v>
      </c>
      <c r="AG7" s="133">
        <f t="shared" ca="1" si="1"/>
        <v>45443</v>
      </c>
      <c r="AH7" s="236"/>
    </row>
    <row r="8" spans="1:42" ht="26.25" thickBot="1" x14ac:dyDescent="0.25">
      <c r="A8" s="176"/>
      <c r="B8" s="177" t="s">
        <v>1</v>
      </c>
      <c r="C8" s="172">
        <v>1</v>
      </c>
      <c r="D8" s="122">
        <f ca="1">IF(D6&lt;&gt;0,C8+1,"")</f>
        <v>2</v>
      </c>
      <c r="E8" s="122">
        <f t="shared" ref="E8:AG8" ca="1" si="2">IF(E6&lt;&gt;0,D8+1,"")</f>
        <v>3</v>
      </c>
      <c r="F8" s="122">
        <f t="shared" ca="1" si="2"/>
        <v>4</v>
      </c>
      <c r="G8" s="122">
        <f t="shared" ca="1" si="2"/>
        <v>5</v>
      </c>
      <c r="H8" s="122">
        <f t="shared" ca="1" si="2"/>
        <v>6</v>
      </c>
      <c r="I8" s="122">
        <f t="shared" ca="1" si="2"/>
        <v>7</v>
      </c>
      <c r="J8" s="122">
        <f t="shared" ca="1" si="2"/>
        <v>8</v>
      </c>
      <c r="K8" s="122">
        <f t="shared" ca="1" si="2"/>
        <v>9</v>
      </c>
      <c r="L8" s="122">
        <f t="shared" ca="1" si="2"/>
        <v>10</v>
      </c>
      <c r="M8" s="122">
        <f t="shared" ca="1" si="2"/>
        <v>11</v>
      </c>
      <c r="N8" s="122">
        <f t="shared" ca="1" si="2"/>
        <v>12</v>
      </c>
      <c r="O8" s="122">
        <f t="shared" ca="1" si="2"/>
        <v>13</v>
      </c>
      <c r="P8" s="122">
        <f t="shared" ca="1" si="2"/>
        <v>14</v>
      </c>
      <c r="Q8" s="122">
        <f t="shared" ca="1" si="2"/>
        <v>15</v>
      </c>
      <c r="R8" s="122">
        <f t="shared" ca="1" si="2"/>
        <v>16</v>
      </c>
      <c r="S8" s="122">
        <f t="shared" ca="1" si="2"/>
        <v>17</v>
      </c>
      <c r="T8" s="122">
        <f t="shared" ca="1" si="2"/>
        <v>18</v>
      </c>
      <c r="U8" s="122">
        <f t="shared" ca="1" si="2"/>
        <v>19</v>
      </c>
      <c r="V8" s="122">
        <f t="shared" ca="1" si="2"/>
        <v>20</v>
      </c>
      <c r="W8" s="122">
        <f t="shared" ca="1" si="2"/>
        <v>21</v>
      </c>
      <c r="X8" s="122">
        <f t="shared" ca="1" si="2"/>
        <v>22</v>
      </c>
      <c r="Y8" s="122">
        <f t="shared" ca="1" si="2"/>
        <v>23</v>
      </c>
      <c r="Z8" s="122">
        <f t="shared" ca="1" si="2"/>
        <v>24</v>
      </c>
      <c r="AA8" s="122">
        <f t="shared" ca="1" si="2"/>
        <v>25</v>
      </c>
      <c r="AB8" s="122">
        <f t="shared" ca="1" si="2"/>
        <v>26</v>
      </c>
      <c r="AC8" s="122">
        <f t="shared" ca="1" si="2"/>
        <v>27</v>
      </c>
      <c r="AD8" s="122">
        <f t="shared" ca="1" si="2"/>
        <v>28</v>
      </c>
      <c r="AE8" s="122">
        <f t="shared" ca="1" si="2"/>
        <v>29</v>
      </c>
      <c r="AF8" s="122">
        <f t="shared" ca="1" si="2"/>
        <v>30</v>
      </c>
      <c r="AG8" s="234">
        <f t="shared" ca="1" si="2"/>
        <v>31</v>
      </c>
      <c r="AH8" s="288" t="s">
        <v>59</v>
      </c>
      <c r="AI8" s="235" t="s">
        <v>19</v>
      </c>
      <c r="AJ8" s="122" t="s">
        <v>11</v>
      </c>
      <c r="AK8" s="99"/>
      <c r="AL8" s="99"/>
      <c r="AM8" s="99"/>
      <c r="AN8" s="99"/>
      <c r="AO8" s="99"/>
      <c r="AP8" s="99"/>
    </row>
    <row r="9" spans="1:42" s="132" customFormat="1" ht="22.5" customHeight="1" thickBot="1" x14ac:dyDescent="0.25">
      <c r="A9" s="208"/>
      <c r="B9" s="209" t="s">
        <v>64</v>
      </c>
      <c r="C9" s="244">
        <f>C10+C42+C74+C106</f>
        <v>0</v>
      </c>
      <c r="D9" s="244">
        <f t="shared" ref="D9:AG9" si="3">D10+D42+D74+D106</f>
        <v>0</v>
      </c>
      <c r="E9" s="244">
        <f t="shared" si="3"/>
        <v>0</v>
      </c>
      <c r="F9" s="244">
        <f t="shared" si="3"/>
        <v>0</v>
      </c>
      <c r="G9" s="244">
        <f t="shared" si="3"/>
        <v>0</v>
      </c>
      <c r="H9" s="244">
        <f t="shared" si="3"/>
        <v>0</v>
      </c>
      <c r="I9" s="244">
        <f t="shared" si="3"/>
        <v>0</v>
      </c>
      <c r="J9" s="244">
        <f t="shared" si="3"/>
        <v>0</v>
      </c>
      <c r="K9" s="244">
        <f t="shared" si="3"/>
        <v>0</v>
      </c>
      <c r="L9" s="244">
        <f t="shared" si="3"/>
        <v>0</v>
      </c>
      <c r="M9" s="244">
        <f t="shared" si="3"/>
        <v>0</v>
      </c>
      <c r="N9" s="244">
        <f t="shared" si="3"/>
        <v>0</v>
      </c>
      <c r="O9" s="244">
        <f t="shared" si="3"/>
        <v>0</v>
      </c>
      <c r="P9" s="244">
        <f t="shared" si="3"/>
        <v>0</v>
      </c>
      <c r="Q9" s="244">
        <f t="shared" si="3"/>
        <v>0</v>
      </c>
      <c r="R9" s="244">
        <f t="shared" si="3"/>
        <v>0</v>
      </c>
      <c r="S9" s="244">
        <f t="shared" si="3"/>
        <v>0</v>
      </c>
      <c r="T9" s="244">
        <f t="shared" si="3"/>
        <v>0</v>
      </c>
      <c r="U9" s="244">
        <f t="shared" si="3"/>
        <v>0</v>
      </c>
      <c r="V9" s="244">
        <f t="shared" si="3"/>
        <v>0</v>
      </c>
      <c r="W9" s="244">
        <f t="shared" si="3"/>
        <v>0</v>
      </c>
      <c r="X9" s="244">
        <f t="shared" si="3"/>
        <v>0</v>
      </c>
      <c r="Y9" s="244">
        <f t="shared" si="3"/>
        <v>0</v>
      </c>
      <c r="Z9" s="244">
        <f t="shared" si="3"/>
        <v>0</v>
      </c>
      <c r="AA9" s="244">
        <f t="shared" si="3"/>
        <v>0</v>
      </c>
      <c r="AB9" s="244">
        <f t="shared" si="3"/>
        <v>0</v>
      </c>
      <c r="AC9" s="244">
        <f t="shared" si="3"/>
        <v>0</v>
      </c>
      <c r="AD9" s="244">
        <f t="shared" si="3"/>
        <v>0</v>
      </c>
      <c r="AE9" s="244">
        <f t="shared" si="3"/>
        <v>0</v>
      </c>
      <c r="AF9" s="244">
        <f t="shared" si="3"/>
        <v>0</v>
      </c>
      <c r="AG9" s="245">
        <f t="shared" si="3"/>
        <v>0</v>
      </c>
      <c r="AH9" s="289">
        <f>AH10+AH42+AH74</f>
        <v>0</v>
      </c>
      <c r="AI9" s="237"/>
      <c r="AJ9" s="148"/>
      <c r="AK9" s="120"/>
      <c r="AL9" s="120"/>
      <c r="AM9" s="120"/>
      <c r="AN9" s="120"/>
      <c r="AO9" s="120"/>
      <c r="AP9" s="120"/>
    </row>
    <row r="10" spans="1:42" s="120" customFormat="1" ht="16.5" customHeight="1" thickBot="1" x14ac:dyDescent="0.25">
      <c r="A10" s="258" t="str">
        <f>Central!A12</f>
        <v xml:space="preserve">Horizon Europe Project: - Nr: </v>
      </c>
      <c r="B10" s="259"/>
      <c r="C10" s="260">
        <f t="shared" ref="C10:AG10" si="4">C11+C13+C15+C17+C19+C21+C23+C25+C27+C29+C31+C33+C35+C37+C39</f>
        <v>0</v>
      </c>
      <c r="D10" s="261">
        <f t="shared" si="4"/>
        <v>0</v>
      </c>
      <c r="E10" s="261">
        <f t="shared" si="4"/>
        <v>0</v>
      </c>
      <c r="F10" s="261">
        <f t="shared" si="4"/>
        <v>0</v>
      </c>
      <c r="G10" s="261">
        <f t="shared" si="4"/>
        <v>0</v>
      </c>
      <c r="H10" s="261">
        <f t="shared" si="4"/>
        <v>0</v>
      </c>
      <c r="I10" s="261">
        <f t="shared" si="4"/>
        <v>0</v>
      </c>
      <c r="J10" s="261">
        <f t="shared" si="4"/>
        <v>0</v>
      </c>
      <c r="K10" s="261">
        <f t="shared" si="4"/>
        <v>0</v>
      </c>
      <c r="L10" s="261">
        <f t="shared" si="4"/>
        <v>0</v>
      </c>
      <c r="M10" s="261">
        <f t="shared" si="4"/>
        <v>0</v>
      </c>
      <c r="N10" s="261">
        <f t="shared" si="4"/>
        <v>0</v>
      </c>
      <c r="O10" s="261">
        <f t="shared" si="4"/>
        <v>0</v>
      </c>
      <c r="P10" s="261">
        <f t="shared" si="4"/>
        <v>0</v>
      </c>
      <c r="Q10" s="261">
        <f t="shared" si="4"/>
        <v>0</v>
      </c>
      <c r="R10" s="261">
        <f t="shared" si="4"/>
        <v>0</v>
      </c>
      <c r="S10" s="261">
        <f t="shared" si="4"/>
        <v>0</v>
      </c>
      <c r="T10" s="261">
        <f t="shared" si="4"/>
        <v>0</v>
      </c>
      <c r="U10" s="261">
        <f t="shared" si="4"/>
        <v>0</v>
      </c>
      <c r="V10" s="261">
        <f t="shared" si="4"/>
        <v>0</v>
      </c>
      <c r="W10" s="261">
        <f t="shared" si="4"/>
        <v>0</v>
      </c>
      <c r="X10" s="261">
        <f t="shared" si="4"/>
        <v>0</v>
      </c>
      <c r="Y10" s="261">
        <f t="shared" si="4"/>
        <v>0</v>
      </c>
      <c r="Z10" s="261">
        <f t="shared" si="4"/>
        <v>0</v>
      </c>
      <c r="AA10" s="261">
        <f t="shared" si="4"/>
        <v>0</v>
      </c>
      <c r="AB10" s="261">
        <f t="shared" si="4"/>
        <v>0</v>
      </c>
      <c r="AC10" s="261">
        <f t="shared" si="4"/>
        <v>0</v>
      </c>
      <c r="AD10" s="261">
        <f t="shared" si="4"/>
        <v>0</v>
      </c>
      <c r="AE10" s="261">
        <f t="shared" si="4"/>
        <v>0</v>
      </c>
      <c r="AF10" s="261">
        <f t="shared" si="4"/>
        <v>0</v>
      </c>
      <c r="AG10" s="262">
        <f t="shared" si="4"/>
        <v>0</v>
      </c>
      <c r="AH10" s="289">
        <f>SUM(AH11:AH39)</f>
        <v>0</v>
      </c>
      <c r="AI10" s="238"/>
      <c r="AJ10" s="149"/>
    </row>
    <row r="11" spans="1:42" ht="13.15" customHeight="1" x14ac:dyDescent="0.2">
      <c r="A11" s="136" t="str">
        <f>Central!A16</f>
        <v>-</v>
      </c>
      <c r="B11" s="138">
        <f>Central!I16</f>
        <v>0</v>
      </c>
      <c r="C11" s="296"/>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290">
        <f>ROUND(AI11/Central!$M$6,2)</f>
        <v>0</v>
      </c>
      <c r="AI11" s="239">
        <f>SUM(C11:AG11)</f>
        <v>0</v>
      </c>
      <c r="AJ11" s="150"/>
      <c r="AK11" s="99"/>
      <c r="AL11" s="99"/>
      <c r="AM11" s="99"/>
      <c r="AN11" s="99"/>
      <c r="AO11" s="99"/>
      <c r="AP11" s="99"/>
    </row>
    <row r="12" spans="1:42" ht="13.15" hidden="1" customHeight="1" outlineLevel="1" x14ac:dyDescent="0.2">
      <c r="A12" s="207" t="s">
        <v>55</v>
      </c>
      <c r="B12" s="138"/>
      <c r="C12" s="296" t="s">
        <v>42</v>
      </c>
      <c r="D12" s="296"/>
      <c r="E12" s="296"/>
      <c r="F12" s="296"/>
      <c r="G12" s="296"/>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290">
        <f>ROUND(AI12/Central!$M$6,2)</f>
        <v>0</v>
      </c>
      <c r="AI12" s="239">
        <f t="shared" ref="AI12:AI39" si="5">SUM(C12:AG12)</f>
        <v>0</v>
      </c>
      <c r="AJ12" s="150"/>
      <c r="AK12" s="99"/>
      <c r="AL12" s="99"/>
      <c r="AM12" s="99"/>
      <c r="AN12" s="99"/>
      <c r="AO12" s="99"/>
      <c r="AP12" s="99"/>
    </row>
    <row r="13" spans="1:42" ht="13.15" customHeight="1" collapsed="1" x14ac:dyDescent="0.2">
      <c r="A13" s="136" t="str">
        <f>Central!A17</f>
        <v>-</v>
      </c>
      <c r="B13" s="138">
        <f>Central!I17</f>
        <v>0</v>
      </c>
      <c r="C13" s="296"/>
      <c r="D13" s="296"/>
      <c r="E13" s="296"/>
      <c r="F13" s="296"/>
      <c r="G13" s="296"/>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0">
        <f>ROUND(AI13/Central!$M$6,2)</f>
        <v>0</v>
      </c>
      <c r="AI13" s="239">
        <f t="shared" si="5"/>
        <v>0</v>
      </c>
      <c r="AJ13" s="150"/>
      <c r="AK13" s="99"/>
      <c r="AL13" s="99"/>
      <c r="AM13" s="99"/>
      <c r="AN13" s="99"/>
      <c r="AO13" s="99"/>
      <c r="AP13" s="99"/>
    </row>
    <row r="14" spans="1:42" ht="13.15" hidden="1" customHeight="1" outlineLevel="1" x14ac:dyDescent="0.2">
      <c r="A14" s="207" t="s">
        <v>55</v>
      </c>
      <c r="B14" s="138"/>
      <c r="C14" s="296" t="s">
        <v>42</v>
      </c>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0">
        <f>ROUND(AI14/Central!$M$6,2)</f>
        <v>0</v>
      </c>
      <c r="AI14" s="239">
        <f t="shared" si="5"/>
        <v>0</v>
      </c>
      <c r="AJ14" s="150"/>
      <c r="AK14" s="99"/>
      <c r="AL14" s="99"/>
      <c r="AM14" s="99"/>
      <c r="AN14" s="99"/>
      <c r="AO14" s="99"/>
      <c r="AP14" s="99"/>
    </row>
    <row r="15" spans="1:42" ht="13.15" customHeight="1" collapsed="1" x14ac:dyDescent="0.2">
      <c r="A15" s="136" t="str">
        <f>Central!A18</f>
        <v>-</v>
      </c>
      <c r="B15" s="138">
        <f>Central!I18</f>
        <v>0</v>
      </c>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0">
        <f>ROUND(AI15/Central!$M$6,2)</f>
        <v>0</v>
      </c>
      <c r="AI15" s="239">
        <f t="shared" si="5"/>
        <v>0</v>
      </c>
      <c r="AJ15" s="150"/>
      <c r="AK15" s="99"/>
      <c r="AL15" s="99"/>
      <c r="AM15" s="99"/>
      <c r="AN15" s="99"/>
      <c r="AO15" s="99"/>
      <c r="AP15" s="99"/>
    </row>
    <row r="16" spans="1:42" ht="13.15" hidden="1" customHeight="1" outlineLevel="1" x14ac:dyDescent="0.2">
      <c r="A16" s="207" t="s">
        <v>55</v>
      </c>
      <c r="B16" s="138"/>
      <c r="C16" s="296" t="s">
        <v>42</v>
      </c>
      <c r="D16" s="296" t="s">
        <v>42</v>
      </c>
      <c r="E16" s="296" t="s">
        <v>42</v>
      </c>
      <c r="F16" s="296" t="s">
        <v>42</v>
      </c>
      <c r="G16" s="296" t="s">
        <v>42</v>
      </c>
      <c r="H16" s="296" t="s">
        <v>42</v>
      </c>
      <c r="I16" s="296" t="s">
        <v>42</v>
      </c>
      <c r="J16" s="296" t="s">
        <v>42</v>
      </c>
      <c r="K16" s="296" t="s">
        <v>42</v>
      </c>
      <c r="L16" s="296" t="s">
        <v>42</v>
      </c>
      <c r="M16" s="296" t="s">
        <v>42</v>
      </c>
      <c r="N16" s="296" t="s">
        <v>42</v>
      </c>
      <c r="O16" s="296" t="s">
        <v>42</v>
      </c>
      <c r="P16" s="296" t="s">
        <v>42</v>
      </c>
      <c r="Q16" s="296" t="s">
        <v>42</v>
      </c>
      <c r="R16" s="296" t="s">
        <v>42</v>
      </c>
      <c r="S16" s="296" t="s">
        <v>42</v>
      </c>
      <c r="T16" s="296" t="s">
        <v>42</v>
      </c>
      <c r="U16" s="296" t="s">
        <v>42</v>
      </c>
      <c r="V16" s="296" t="s">
        <v>42</v>
      </c>
      <c r="W16" s="296" t="s">
        <v>42</v>
      </c>
      <c r="X16" s="296" t="s">
        <v>42</v>
      </c>
      <c r="Y16" s="296" t="s">
        <v>42</v>
      </c>
      <c r="Z16" s="296" t="s">
        <v>42</v>
      </c>
      <c r="AA16" s="296" t="s">
        <v>42</v>
      </c>
      <c r="AB16" s="296" t="s">
        <v>42</v>
      </c>
      <c r="AC16" s="296" t="s">
        <v>42</v>
      </c>
      <c r="AD16" s="296" t="s">
        <v>42</v>
      </c>
      <c r="AE16" s="296" t="s">
        <v>42</v>
      </c>
      <c r="AF16" s="296" t="s">
        <v>42</v>
      </c>
      <c r="AG16" s="296" t="s">
        <v>42</v>
      </c>
      <c r="AH16" s="290">
        <f>ROUND(AI16/Central!$M$6,2)</f>
        <v>0</v>
      </c>
      <c r="AI16" s="239">
        <f t="shared" si="5"/>
        <v>0</v>
      </c>
      <c r="AJ16" s="150"/>
      <c r="AK16" s="99"/>
      <c r="AL16" s="99"/>
      <c r="AM16" s="99"/>
      <c r="AN16" s="99"/>
      <c r="AO16" s="99"/>
      <c r="AP16" s="99"/>
    </row>
    <row r="17" spans="1:42" ht="13.15" customHeight="1" collapsed="1" x14ac:dyDescent="0.2">
      <c r="A17" s="136" t="str">
        <f>Central!A19</f>
        <v>-</v>
      </c>
      <c r="B17" s="138">
        <f>Central!I19</f>
        <v>0</v>
      </c>
      <c r="C17" s="296"/>
      <c r="D17" s="296"/>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0">
        <f>ROUND(AI17/Central!$M$6,2)</f>
        <v>0</v>
      </c>
      <c r="AI17" s="239">
        <f t="shared" si="5"/>
        <v>0</v>
      </c>
      <c r="AJ17" s="150"/>
      <c r="AK17" s="99"/>
      <c r="AL17" s="99"/>
      <c r="AM17" s="99"/>
      <c r="AN17" s="99"/>
      <c r="AO17" s="99"/>
      <c r="AP17" s="99"/>
    </row>
    <row r="18" spans="1:42" ht="13.15" hidden="1" customHeight="1" outlineLevel="1" x14ac:dyDescent="0.2">
      <c r="A18" s="207" t="s">
        <v>55</v>
      </c>
      <c r="B18" s="138"/>
      <c r="C18" s="296" t="s">
        <v>42</v>
      </c>
      <c r="D18" s="296" t="s">
        <v>42</v>
      </c>
      <c r="E18" s="296" t="s">
        <v>42</v>
      </c>
      <c r="F18" s="296" t="s">
        <v>42</v>
      </c>
      <c r="G18" s="296" t="s">
        <v>42</v>
      </c>
      <c r="H18" s="296" t="s">
        <v>42</v>
      </c>
      <c r="I18" s="296" t="s">
        <v>42</v>
      </c>
      <c r="J18" s="296" t="s">
        <v>42</v>
      </c>
      <c r="K18" s="296" t="s">
        <v>42</v>
      </c>
      <c r="L18" s="296" t="s">
        <v>42</v>
      </c>
      <c r="M18" s="296" t="s">
        <v>42</v>
      </c>
      <c r="N18" s="296" t="s">
        <v>42</v>
      </c>
      <c r="O18" s="296" t="s">
        <v>42</v>
      </c>
      <c r="P18" s="296" t="s">
        <v>42</v>
      </c>
      <c r="Q18" s="296" t="s">
        <v>42</v>
      </c>
      <c r="R18" s="296" t="s">
        <v>42</v>
      </c>
      <c r="S18" s="296" t="s">
        <v>42</v>
      </c>
      <c r="T18" s="296"/>
      <c r="U18" s="296"/>
      <c r="V18" s="296"/>
      <c r="W18" s="296"/>
      <c r="X18" s="296"/>
      <c r="Y18" s="296"/>
      <c r="Z18" s="296"/>
      <c r="AA18" s="296"/>
      <c r="AB18" s="296" t="s">
        <v>42</v>
      </c>
      <c r="AC18" s="296" t="s">
        <v>42</v>
      </c>
      <c r="AD18" s="296" t="s">
        <v>42</v>
      </c>
      <c r="AE18" s="296" t="s">
        <v>42</v>
      </c>
      <c r="AF18" s="296" t="s">
        <v>42</v>
      </c>
      <c r="AG18" s="296" t="s">
        <v>42</v>
      </c>
      <c r="AH18" s="290">
        <f>ROUND(AI18/Central!$M$6,2)</f>
        <v>0</v>
      </c>
      <c r="AI18" s="239">
        <f t="shared" si="5"/>
        <v>0</v>
      </c>
      <c r="AJ18" s="150"/>
      <c r="AK18" s="99"/>
      <c r="AL18" s="99"/>
      <c r="AM18" s="99"/>
      <c r="AN18" s="99"/>
      <c r="AO18" s="99"/>
      <c r="AP18" s="99"/>
    </row>
    <row r="19" spans="1:42" ht="13.15" customHeight="1" collapsed="1" x14ac:dyDescent="0.2">
      <c r="A19" s="136" t="str">
        <f>Central!A20</f>
        <v>-</v>
      </c>
      <c r="B19" s="138">
        <f>Central!I20</f>
        <v>0</v>
      </c>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0">
        <f>ROUND(AI19/Central!$M$6,2)</f>
        <v>0</v>
      </c>
      <c r="AI19" s="239">
        <f t="shared" si="5"/>
        <v>0</v>
      </c>
      <c r="AJ19" s="150"/>
      <c r="AK19" s="99"/>
      <c r="AL19" s="99"/>
      <c r="AM19" s="99"/>
      <c r="AN19" s="99"/>
      <c r="AO19" s="99"/>
      <c r="AP19" s="99"/>
    </row>
    <row r="20" spans="1:42" ht="13.15" hidden="1" customHeight="1" outlineLevel="1" x14ac:dyDescent="0.2">
      <c r="A20" s="207" t="s">
        <v>55</v>
      </c>
      <c r="B20" s="138"/>
      <c r="C20" s="296" t="s">
        <v>42</v>
      </c>
      <c r="D20" s="296" t="s">
        <v>42</v>
      </c>
      <c r="E20" s="296" t="s">
        <v>42</v>
      </c>
      <c r="F20" s="296" t="s">
        <v>42</v>
      </c>
      <c r="G20" s="296" t="s">
        <v>42</v>
      </c>
      <c r="H20" s="296" t="s">
        <v>42</v>
      </c>
      <c r="I20" s="296" t="s">
        <v>42</v>
      </c>
      <c r="J20" s="296" t="s">
        <v>42</v>
      </c>
      <c r="K20" s="296" t="s">
        <v>42</v>
      </c>
      <c r="L20" s="296" t="s">
        <v>42</v>
      </c>
      <c r="M20" s="296" t="s">
        <v>42</v>
      </c>
      <c r="N20" s="296" t="s">
        <v>42</v>
      </c>
      <c r="O20" s="296" t="s">
        <v>42</v>
      </c>
      <c r="P20" s="296" t="s">
        <v>42</v>
      </c>
      <c r="Q20" s="296" t="s">
        <v>42</v>
      </c>
      <c r="R20" s="296" t="s">
        <v>42</v>
      </c>
      <c r="S20" s="296" t="s">
        <v>42</v>
      </c>
      <c r="T20" s="296"/>
      <c r="U20" s="296"/>
      <c r="V20" s="296"/>
      <c r="W20" s="296"/>
      <c r="X20" s="296"/>
      <c r="Y20" s="296"/>
      <c r="Z20" s="296"/>
      <c r="AA20" s="296"/>
      <c r="AB20" s="296" t="s">
        <v>42</v>
      </c>
      <c r="AC20" s="296" t="s">
        <v>42</v>
      </c>
      <c r="AD20" s="296" t="s">
        <v>42</v>
      </c>
      <c r="AE20" s="296" t="s">
        <v>42</v>
      </c>
      <c r="AF20" s="296" t="s">
        <v>42</v>
      </c>
      <c r="AG20" s="296" t="s">
        <v>42</v>
      </c>
      <c r="AH20" s="290">
        <f>ROUND(AI20/Central!$M$6,2)</f>
        <v>0</v>
      </c>
      <c r="AI20" s="239">
        <f t="shared" si="5"/>
        <v>0</v>
      </c>
      <c r="AJ20" s="150"/>
      <c r="AK20" s="99"/>
      <c r="AL20" s="99"/>
      <c r="AM20" s="99"/>
      <c r="AN20" s="99"/>
      <c r="AO20" s="99"/>
      <c r="AP20" s="99"/>
    </row>
    <row r="21" spans="1:42" ht="13.15" customHeight="1" collapsed="1" x14ac:dyDescent="0.2">
      <c r="A21" s="136" t="str">
        <f>Central!A21</f>
        <v>-</v>
      </c>
      <c r="B21" s="138">
        <f>Central!I21</f>
        <v>0</v>
      </c>
      <c r="C21" s="296"/>
      <c r="D21" s="296"/>
      <c r="E21" s="296"/>
      <c r="F21" s="296"/>
      <c r="G21" s="296"/>
      <c r="H21" s="296"/>
      <c r="I21" s="296"/>
      <c r="J21" s="296"/>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0">
        <f>ROUND(AI21/Central!$M$6,2)</f>
        <v>0</v>
      </c>
      <c r="AI21" s="239">
        <f t="shared" si="5"/>
        <v>0</v>
      </c>
      <c r="AJ21" s="150"/>
      <c r="AK21" s="99"/>
      <c r="AL21" s="99"/>
      <c r="AM21" s="99"/>
      <c r="AN21" s="99"/>
      <c r="AO21" s="99"/>
      <c r="AP21" s="99"/>
    </row>
    <row r="22" spans="1:42" ht="13.15" hidden="1" customHeight="1" outlineLevel="1" x14ac:dyDescent="0.2">
      <c r="A22" s="207" t="s">
        <v>55</v>
      </c>
      <c r="B22" s="138"/>
      <c r="C22" s="296" t="s">
        <v>42</v>
      </c>
      <c r="D22" s="296" t="s">
        <v>42</v>
      </c>
      <c r="E22" s="296" t="s">
        <v>42</v>
      </c>
      <c r="F22" s="296" t="s">
        <v>42</v>
      </c>
      <c r="G22" s="296" t="s">
        <v>42</v>
      </c>
      <c r="H22" s="296" t="s">
        <v>42</v>
      </c>
      <c r="I22" s="296" t="s">
        <v>42</v>
      </c>
      <c r="J22" s="296" t="s">
        <v>42</v>
      </c>
      <c r="K22" s="296" t="s">
        <v>42</v>
      </c>
      <c r="L22" s="296" t="s">
        <v>42</v>
      </c>
      <c r="M22" s="296" t="s">
        <v>42</v>
      </c>
      <c r="N22" s="296" t="s">
        <v>42</v>
      </c>
      <c r="O22" s="296" t="s">
        <v>42</v>
      </c>
      <c r="P22" s="296" t="s">
        <v>42</v>
      </c>
      <c r="Q22" s="296" t="s">
        <v>42</v>
      </c>
      <c r="R22" s="296" t="s">
        <v>42</v>
      </c>
      <c r="S22" s="296" t="s">
        <v>42</v>
      </c>
      <c r="T22" s="296" t="s">
        <v>42</v>
      </c>
      <c r="U22" s="296" t="s">
        <v>42</v>
      </c>
      <c r="V22" s="296" t="s">
        <v>42</v>
      </c>
      <c r="W22" s="296" t="s">
        <v>42</v>
      </c>
      <c r="X22" s="296" t="s">
        <v>42</v>
      </c>
      <c r="Y22" s="296" t="s">
        <v>42</v>
      </c>
      <c r="Z22" s="296" t="s">
        <v>42</v>
      </c>
      <c r="AA22" s="296" t="s">
        <v>42</v>
      </c>
      <c r="AB22" s="296" t="s">
        <v>42</v>
      </c>
      <c r="AC22" s="296" t="s">
        <v>42</v>
      </c>
      <c r="AD22" s="296" t="s">
        <v>42</v>
      </c>
      <c r="AE22" s="296" t="s">
        <v>42</v>
      </c>
      <c r="AF22" s="296" t="s">
        <v>42</v>
      </c>
      <c r="AG22" s="296" t="s">
        <v>42</v>
      </c>
      <c r="AH22" s="290">
        <f>ROUND(AI22/Central!$M$6,2)</f>
        <v>0</v>
      </c>
      <c r="AI22" s="239">
        <f t="shared" si="5"/>
        <v>0</v>
      </c>
      <c r="AJ22" s="150"/>
      <c r="AK22" s="99"/>
      <c r="AL22" s="99"/>
      <c r="AM22" s="99"/>
      <c r="AN22" s="99"/>
      <c r="AO22" s="99"/>
      <c r="AP22" s="99"/>
    </row>
    <row r="23" spans="1:42" ht="13.15" customHeight="1" collapsed="1" x14ac:dyDescent="0.2">
      <c r="A23" s="136" t="str">
        <f>Central!A22</f>
        <v>-</v>
      </c>
      <c r="B23" s="138">
        <f>Central!I22</f>
        <v>0</v>
      </c>
      <c r="C23" s="296"/>
      <c r="D23" s="296"/>
      <c r="E23" s="296"/>
      <c r="F23" s="296"/>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0">
        <f>ROUND(AI23/Central!$M$6,2)</f>
        <v>0</v>
      </c>
      <c r="AI23" s="239">
        <f t="shared" si="5"/>
        <v>0</v>
      </c>
      <c r="AJ23" s="150"/>
      <c r="AK23" s="99"/>
      <c r="AL23" s="99"/>
      <c r="AM23" s="99"/>
      <c r="AN23" s="99"/>
      <c r="AO23" s="99"/>
      <c r="AP23" s="99"/>
    </row>
    <row r="24" spans="1:42" ht="13.15" hidden="1" customHeight="1" outlineLevel="1" x14ac:dyDescent="0.2">
      <c r="A24" s="207" t="s">
        <v>55</v>
      </c>
      <c r="B24" s="138"/>
      <c r="C24" s="296" t="s">
        <v>42</v>
      </c>
      <c r="D24" s="296" t="s">
        <v>42</v>
      </c>
      <c r="E24" s="296" t="s">
        <v>42</v>
      </c>
      <c r="F24" s="296" t="s">
        <v>42</v>
      </c>
      <c r="G24" s="296" t="s">
        <v>42</v>
      </c>
      <c r="H24" s="296" t="s">
        <v>42</v>
      </c>
      <c r="I24" s="296" t="s">
        <v>42</v>
      </c>
      <c r="J24" s="296" t="s">
        <v>42</v>
      </c>
      <c r="K24" s="296" t="s">
        <v>42</v>
      </c>
      <c r="L24" s="296" t="s">
        <v>42</v>
      </c>
      <c r="M24" s="296" t="s">
        <v>42</v>
      </c>
      <c r="N24" s="296" t="s">
        <v>42</v>
      </c>
      <c r="O24" s="296" t="s">
        <v>42</v>
      </c>
      <c r="P24" s="296" t="s">
        <v>42</v>
      </c>
      <c r="Q24" s="296" t="s">
        <v>42</v>
      </c>
      <c r="R24" s="296" t="s">
        <v>42</v>
      </c>
      <c r="S24" s="296" t="s">
        <v>42</v>
      </c>
      <c r="T24" s="296" t="s">
        <v>42</v>
      </c>
      <c r="U24" s="296" t="s">
        <v>42</v>
      </c>
      <c r="V24" s="296" t="s">
        <v>42</v>
      </c>
      <c r="W24" s="296" t="s">
        <v>42</v>
      </c>
      <c r="X24" s="296" t="s">
        <v>42</v>
      </c>
      <c r="Y24" s="296" t="s">
        <v>42</v>
      </c>
      <c r="Z24" s="296" t="s">
        <v>42</v>
      </c>
      <c r="AA24" s="296" t="s">
        <v>42</v>
      </c>
      <c r="AB24" s="296" t="s">
        <v>42</v>
      </c>
      <c r="AC24" s="296" t="s">
        <v>42</v>
      </c>
      <c r="AD24" s="296" t="s">
        <v>42</v>
      </c>
      <c r="AE24" s="296" t="s">
        <v>42</v>
      </c>
      <c r="AF24" s="296" t="s">
        <v>42</v>
      </c>
      <c r="AG24" s="296" t="s">
        <v>42</v>
      </c>
      <c r="AH24" s="290">
        <f>ROUND(AI24/Central!$M$6,2)</f>
        <v>0</v>
      </c>
      <c r="AI24" s="239">
        <f t="shared" si="5"/>
        <v>0</v>
      </c>
      <c r="AJ24" s="150"/>
      <c r="AK24" s="99"/>
      <c r="AL24" s="99"/>
      <c r="AM24" s="99"/>
      <c r="AN24" s="99"/>
      <c r="AO24" s="99"/>
      <c r="AP24" s="99"/>
    </row>
    <row r="25" spans="1:42" ht="13.15" customHeight="1" collapsed="1" x14ac:dyDescent="0.2">
      <c r="A25" s="136" t="str">
        <f>Central!A23</f>
        <v>-</v>
      </c>
      <c r="B25" s="138">
        <f>Central!I23</f>
        <v>0</v>
      </c>
      <c r="C25" s="296"/>
      <c r="D25" s="296"/>
      <c r="E25" s="296"/>
      <c r="F25" s="296"/>
      <c r="G25" s="296"/>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0">
        <f>ROUND(AI25/Central!$M$6,2)</f>
        <v>0</v>
      </c>
      <c r="AI25" s="239">
        <f t="shared" si="5"/>
        <v>0</v>
      </c>
      <c r="AJ25" s="150"/>
      <c r="AK25" s="99"/>
      <c r="AL25" s="99"/>
      <c r="AM25" s="99"/>
      <c r="AN25" s="99"/>
      <c r="AO25" s="99"/>
      <c r="AP25" s="99"/>
    </row>
    <row r="26" spans="1:42" ht="13.15" hidden="1" customHeight="1" outlineLevel="1" x14ac:dyDescent="0.2">
      <c r="A26" s="207" t="s">
        <v>55</v>
      </c>
      <c r="B26" s="138"/>
      <c r="C26" s="296" t="s">
        <v>42</v>
      </c>
      <c r="D26" s="296" t="s">
        <v>42</v>
      </c>
      <c r="E26" s="296" t="s">
        <v>42</v>
      </c>
      <c r="F26" s="296" t="s">
        <v>42</v>
      </c>
      <c r="G26" s="296" t="s">
        <v>42</v>
      </c>
      <c r="H26" s="296" t="s">
        <v>42</v>
      </c>
      <c r="I26" s="296" t="s">
        <v>42</v>
      </c>
      <c r="J26" s="296" t="s">
        <v>42</v>
      </c>
      <c r="K26" s="296" t="s">
        <v>42</v>
      </c>
      <c r="L26" s="296" t="s">
        <v>42</v>
      </c>
      <c r="M26" s="296" t="s">
        <v>42</v>
      </c>
      <c r="N26" s="296" t="s">
        <v>42</v>
      </c>
      <c r="O26" s="296" t="s">
        <v>42</v>
      </c>
      <c r="P26" s="296" t="s">
        <v>42</v>
      </c>
      <c r="Q26" s="296" t="s">
        <v>42</v>
      </c>
      <c r="R26" s="296" t="s">
        <v>42</v>
      </c>
      <c r="S26" s="296" t="s">
        <v>42</v>
      </c>
      <c r="T26" s="296" t="s">
        <v>42</v>
      </c>
      <c r="U26" s="296" t="s">
        <v>42</v>
      </c>
      <c r="V26" s="296" t="s">
        <v>42</v>
      </c>
      <c r="W26" s="296" t="s">
        <v>42</v>
      </c>
      <c r="X26" s="296" t="s">
        <v>42</v>
      </c>
      <c r="Y26" s="296" t="s">
        <v>42</v>
      </c>
      <c r="Z26" s="296" t="s">
        <v>42</v>
      </c>
      <c r="AA26" s="296" t="s">
        <v>42</v>
      </c>
      <c r="AB26" s="296" t="s">
        <v>42</v>
      </c>
      <c r="AC26" s="296" t="s">
        <v>42</v>
      </c>
      <c r="AD26" s="296" t="s">
        <v>42</v>
      </c>
      <c r="AE26" s="296" t="s">
        <v>42</v>
      </c>
      <c r="AF26" s="296" t="s">
        <v>42</v>
      </c>
      <c r="AG26" s="296" t="s">
        <v>42</v>
      </c>
      <c r="AH26" s="290">
        <f>ROUND(AI26/Central!$M$6,2)</f>
        <v>0</v>
      </c>
      <c r="AI26" s="239">
        <f t="shared" si="5"/>
        <v>0</v>
      </c>
      <c r="AJ26" s="150"/>
      <c r="AK26" s="99"/>
      <c r="AL26" s="99"/>
      <c r="AM26" s="99"/>
      <c r="AN26" s="99"/>
      <c r="AO26" s="99"/>
      <c r="AP26" s="99"/>
    </row>
    <row r="27" spans="1:42" ht="13.15" customHeight="1" collapsed="1" x14ac:dyDescent="0.2">
      <c r="A27" s="136" t="str">
        <f>Central!A24</f>
        <v>-</v>
      </c>
      <c r="B27" s="138">
        <f>Central!I24</f>
        <v>0</v>
      </c>
      <c r="C27" s="296"/>
      <c r="D27" s="296"/>
      <c r="E27" s="296"/>
      <c r="F27" s="296"/>
      <c r="G27" s="296"/>
      <c r="H27" s="296"/>
      <c r="I27" s="29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0">
        <f>ROUND(AI27/Central!$M$6,2)</f>
        <v>0</v>
      </c>
      <c r="AI27" s="239">
        <f t="shared" si="5"/>
        <v>0</v>
      </c>
      <c r="AJ27" s="150"/>
      <c r="AK27" s="99"/>
      <c r="AL27" s="99"/>
      <c r="AM27" s="99"/>
      <c r="AN27" s="99"/>
      <c r="AO27" s="99"/>
      <c r="AP27" s="99"/>
    </row>
    <row r="28" spans="1:42" ht="13.15" hidden="1" customHeight="1" outlineLevel="1" x14ac:dyDescent="0.2">
      <c r="A28" s="207" t="s">
        <v>55</v>
      </c>
      <c r="B28" s="138"/>
      <c r="C28" s="296" t="s">
        <v>42</v>
      </c>
      <c r="D28" s="296" t="s">
        <v>42</v>
      </c>
      <c r="E28" s="296" t="s">
        <v>42</v>
      </c>
      <c r="F28" s="296" t="s">
        <v>42</v>
      </c>
      <c r="G28" s="296" t="s">
        <v>42</v>
      </c>
      <c r="H28" s="296" t="s">
        <v>42</v>
      </c>
      <c r="I28" s="296" t="s">
        <v>42</v>
      </c>
      <c r="J28" s="296" t="s">
        <v>42</v>
      </c>
      <c r="K28" s="296" t="s">
        <v>42</v>
      </c>
      <c r="L28" s="296" t="s">
        <v>42</v>
      </c>
      <c r="M28" s="296" t="s">
        <v>42</v>
      </c>
      <c r="N28" s="296" t="s">
        <v>42</v>
      </c>
      <c r="O28" s="296" t="s">
        <v>42</v>
      </c>
      <c r="P28" s="296" t="s">
        <v>42</v>
      </c>
      <c r="Q28" s="296" t="s">
        <v>42</v>
      </c>
      <c r="R28" s="296" t="s">
        <v>42</v>
      </c>
      <c r="S28" s="296" t="s">
        <v>42</v>
      </c>
      <c r="T28" s="296" t="s">
        <v>42</v>
      </c>
      <c r="U28" s="296" t="s">
        <v>42</v>
      </c>
      <c r="V28" s="296" t="s">
        <v>42</v>
      </c>
      <c r="W28" s="296" t="s">
        <v>42</v>
      </c>
      <c r="X28" s="296" t="s">
        <v>42</v>
      </c>
      <c r="Y28" s="296" t="s">
        <v>42</v>
      </c>
      <c r="Z28" s="296" t="s">
        <v>42</v>
      </c>
      <c r="AA28" s="296" t="s">
        <v>42</v>
      </c>
      <c r="AB28" s="296" t="s">
        <v>42</v>
      </c>
      <c r="AC28" s="296" t="s">
        <v>42</v>
      </c>
      <c r="AD28" s="296" t="s">
        <v>42</v>
      </c>
      <c r="AE28" s="296" t="s">
        <v>42</v>
      </c>
      <c r="AF28" s="296" t="s">
        <v>42</v>
      </c>
      <c r="AG28" s="296" t="s">
        <v>42</v>
      </c>
      <c r="AH28" s="290">
        <f>ROUND(AI28/Central!$M$6,2)</f>
        <v>0</v>
      </c>
      <c r="AI28" s="239">
        <f t="shared" si="5"/>
        <v>0</v>
      </c>
      <c r="AJ28" s="150"/>
      <c r="AK28" s="99"/>
      <c r="AL28" s="99"/>
      <c r="AM28" s="99"/>
      <c r="AN28" s="99"/>
      <c r="AO28" s="99"/>
      <c r="AP28" s="99"/>
    </row>
    <row r="29" spans="1:42" ht="13.15" customHeight="1" collapsed="1" x14ac:dyDescent="0.2">
      <c r="A29" s="136" t="str">
        <f>Central!A25</f>
        <v>-</v>
      </c>
      <c r="B29" s="138">
        <f>Central!I25</f>
        <v>0</v>
      </c>
      <c r="C29" s="296"/>
      <c r="D29" s="296"/>
      <c r="E29" s="296"/>
      <c r="F29" s="296"/>
      <c r="G29" s="296"/>
      <c r="H29" s="296"/>
      <c r="I29" s="296"/>
      <c r="J29" s="296"/>
      <c r="K29" s="296"/>
      <c r="L29" s="296"/>
      <c r="M29" s="296"/>
      <c r="N29" s="296"/>
      <c r="O29" s="296"/>
      <c r="P29" s="296"/>
      <c r="Q29" s="296"/>
      <c r="R29" s="296"/>
      <c r="S29" s="296"/>
      <c r="T29" s="296"/>
      <c r="U29" s="296"/>
      <c r="V29" s="296"/>
      <c r="W29" s="296"/>
      <c r="X29" s="296"/>
      <c r="Y29" s="296"/>
      <c r="Z29" s="296"/>
      <c r="AA29" s="296"/>
      <c r="AB29" s="296"/>
      <c r="AC29" s="296"/>
      <c r="AD29" s="296"/>
      <c r="AE29" s="296"/>
      <c r="AF29" s="296"/>
      <c r="AG29" s="296"/>
      <c r="AH29" s="290">
        <f>ROUND(AI29/Central!$M$6,2)</f>
        <v>0</v>
      </c>
      <c r="AI29" s="239">
        <f t="shared" si="5"/>
        <v>0</v>
      </c>
      <c r="AJ29" s="150"/>
      <c r="AK29" s="99" t="s">
        <v>42</v>
      </c>
      <c r="AL29" s="99"/>
      <c r="AM29" s="99"/>
      <c r="AN29" s="99"/>
      <c r="AO29" s="99"/>
      <c r="AP29" s="99"/>
    </row>
    <row r="30" spans="1:42" ht="13.15" hidden="1" customHeight="1" outlineLevel="1" x14ac:dyDescent="0.2">
      <c r="A30" s="207" t="s">
        <v>55</v>
      </c>
      <c r="B30" s="138"/>
      <c r="C30" s="296" t="s">
        <v>42</v>
      </c>
      <c r="D30" s="296" t="s">
        <v>42</v>
      </c>
      <c r="E30" s="296" t="s">
        <v>42</v>
      </c>
      <c r="F30" s="296" t="s">
        <v>42</v>
      </c>
      <c r="G30" s="296" t="s">
        <v>42</v>
      </c>
      <c r="H30" s="296" t="s">
        <v>42</v>
      </c>
      <c r="I30" s="296" t="s">
        <v>42</v>
      </c>
      <c r="J30" s="296" t="s">
        <v>42</v>
      </c>
      <c r="K30" s="296" t="s">
        <v>42</v>
      </c>
      <c r="L30" s="296" t="s">
        <v>42</v>
      </c>
      <c r="M30" s="296" t="s">
        <v>42</v>
      </c>
      <c r="N30" s="296" t="s">
        <v>42</v>
      </c>
      <c r="O30" s="296" t="s">
        <v>42</v>
      </c>
      <c r="P30" s="296" t="s">
        <v>42</v>
      </c>
      <c r="Q30" s="296" t="s">
        <v>42</v>
      </c>
      <c r="R30" s="296" t="s">
        <v>42</v>
      </c>
      <c r="S30" s="296" t="s">
        <v>42</v>
      </c>
      <c r="T30" s="296" t="s">
        <v>42</v>
      </c>
      <c r="U30" s="296" t="s">
        <v>42</v>
      </c>
      <c r="V30" s="296" t="s">
        <v>42</v>
      </c>
      <c r="W30" s="296" t="s">
        <v>42</v>
      </c>
      <c r="X30" s="296" t="s">
        <v>42</v>
      </c>
      <c r="Y30" s="296" t="s">
        <v>42</v>
      </c>
      <c r="Z30" s="296" t="s">
        <v>42</v>
      </c>
      <c r="AA30" s="296" t="s">
        <v>42</v>
      </c>
      <c r="AB30" s="296" t="s">
        <v>42</v>
      </c>
      <c r="AC30" s="296" t="s">
        <v>42</v>
      </c>
      <c r="AD30" s="296" t="s">
        <v>42</v>
      </c>
      <c r="AE30" s="296" t="s">
        <v>42</v>
      </c>
      <c r="AF30" s="296" t="s">
        <v>42</v>
      </c>
      <c r="AG30" s="296" t="s">
        <v>42</v>
      </c>
      <c r="AH30" s="290">
        <f>ROUND(AI30/Central!$M$6,2)</f>
        <v>0</v>
      </c>
      <c r="AI30" s="239">
        <f t="shared" si="5"/>
        <v>0</v>
      </c>
      <c r="AJ30" s="150"/>
      <c r="AK30" s="99"/>
      <c r="AL30" s="99"/>
      <c r="AM30" s="99"/>
      <c r="AN30" s="99"/>
      <c r="AO30" s="99"/>
      <c r="AP30" s="99"/>
    </row>
    <row r="31" spans="1:42" ht="13.15" customHeight="1" collapsed="1" x14ac:dyDescent="0.2">
      <c r="A31" s="136" t="str">
        <f>Central!A26</f>
        <v>-</v>
      </c>
      <c r="B31" s="138">
        <f>Central!I26</f>
        <v>0</v>
      </c>
      <c r="C31" s="296"/>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0">
        <f>ROUND(AI31/Central!$M$6,2)</f>
        <v>0</v>
      </c>
      <c r="AI31" s="239">
        <f t="shared" si="5"/>
        <v>0</v>
      </c>
      <c r="AJ31" s="150"/>
      <c r="AK31" s="99"/>
      <c r="AL31" s="99"/>
      <c r="AM31" s="99"/>
      <c r="AN31" s="99"/>
      <c r="AO31" s="99"/>
      <c r="AP31" s="99"/>
    </row>
    <row r="32" spans="1:42" ht="13.15" hidden="1" customHeight="1" outlineLevel="1" x14ac:dyDescent="0.2">
      <c r="A32" s="207" t="s">
        <v>55</v>
      </c>
      <c r="B32" s="138"/>
      <c r="C32" s="296" t="s">
        <v>42</v>
      </c>
      <c r="D32" s="296" t="s">
        <v>42</v>
      </c>
      <c r="E32" s="296" t="s">
        <v>42</v>
      </c>
      <c r="F32" s="296" t="s">
        <v>42</v>
      </c>
      <c r="G32" s="296" t="s">
        <v>42</v>
      </c>
      <c r="H32" s="296" t="s">
        <v>42</v>
      </c>
      <c r="I32" s="296" t="s">
        <v>42</v>
      </c>
      <c r="J32" s="296" t="s">
        <v>42</v>
      </c>
      <c r="K32" s="296" t="s">
        <v>42</v>
      </c>
      <c r="L32" s="296" t="s">
        <v>42</v>
      </c>
      <c r="M32" s="296" t="s">
        <v>42</v>
      </c>
      <c r="N32" s="296" t="s">
        <v>42</v>
      </c>
      <c r="O32" s="296" t="s">
        <v>42</v>
      </c>
      <c r="P32" s="296" t="s">
        <v>42</v>
      </c>
      <c r="Q32" s="296" t="s">
        <v>42</v>
      </c>
      <c r="R32" s="296" t="s">
        <v>42</v>
      </c>
      <c r="S32" s="296" t="s">
        <v>42</v>
      </c>
      <c r="T32" s="296" t="s">
        <v>42</v>
      </c>
      <c r="U32" s="296" t="s">
        <v>42</v>
      </c>
      <c r="V32" s="296" t="s">
        <v>42</v>
      </c>
      <c r="W32" s="296" t="s">
        <v>42</v>
      </c>
      <c r="X32" s="296" t="s">
        <v>42</v>
      </c>
      <c r="Y32" s="296" t="s">
        <v>42</v>
      </c>
      <c r="Z32" s="296" t="s">
        <v>42</v>
      </c>
      <c r="AA32" s="296" t="s">
        <v>42</v>
      </c>
      <c r="AB32" s="296" t="s">
        <v>42</v>
      </c>
      <c r="AC32" s="296" t="s">
        <v>42</v>
      </c>
      <c r="AD32" s="296" t="s">
        <v>42</v>
      </c>
      <c r="AE32" s="296" t="s">
        <v>42</v>
      </c>
      <c r="AF32" s="296" t="s">
        <v>42</v>
      </c>
      <c r="AG32" s="296" t="s">
        <v>42</v>
      </c>
      <c r="AH32" s="290">
        <f>ROUND(AI32/Central!$M$6,2)</f>
        <v>0</v>
      </c>
      <c r="AI32" s="239">
        <f t="shared" si="5"/>
        <v>0</v>
      </c>
      <c r="AJ32" s="150"/>
      <c r="AK32" s="99"/>
      <c r="AL32" s="99"/>
      <c r="AM32" s="99"/>
      <c r="AN32" s="99"/>
      <c r="AO32" s="99"/>
      <c r="AP32" s="99"/>
    </row>
    <row r="33" spans="1:42" ht="13.15" customHeight="1" collapsed="1" x14ac:dyDescent="0.2">
      <c r="A33" s="136" t="str">
        <f>Central!A27</f>
        <v>-</v>
      </c>
      <c r="B33" s="138">
        <f>Central!I27</f>
        <v>0</v>
      </c>
      <c r="C33" s="296"/>
      <c r="D33" s="296"/>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0">
        <f>ROUND(AI33/Central!$M$6,2)</f>
        <v>0</v>
      </c>
      <c r="AI33" s="239">
        <f t="shared" si="5"/>
        <v>0</v>
      </c>
      <c r="AJ33" s="150"/>
      <c r="AK33" s="99"/>
      <c r="AL33" s="99"/>
      <c r="AM33" s="99"/>
      <c r="AN33" s="99"/>
      <c r="AO33" s="99"/>
      <c r="AP33" s="99"/>
    </row>
    <row r="34" spans="1:42" ht="13.15" hidden="1" customHeight="1" outlineLevel="1" x14ac:dyDescent="0.2">
      <c r="A34" s="207" t="s">
        <v>55</v>
      </c>
      <c r="B34" s="138"/>
      <c r="C34" s="296" t="s">
        <v>42</v>
      </c>
      <c r="D34" s="296" t="s">
        <v>42</v>
      </c>
      <c r="E34" s="296" t="s">
        <v>42</v>
      </c>
      <c r="F34" s="296" t="s">
        <v>42</v>
      </c>
      <c r="G34" s="296" t="s">
        <v>42</v>
      </c>
      <c r="H34" s="296" t="s">
        <v>42</v>
      </c>
      <c r="I34" s="296" t="s">
        <v>42</v>
      </c>
      <c r="J34" s="296" t="s">
        <v>42</v>
      </c>
      <c r="K34" s="296" t="s">
        <v>42</v>
      </c>
      <c r="L34" s="296" t="s">
        <v>42</v>
      </c>
      <c r="M34" s="296" t="s">
        <v>42</v>
      </c>
      <c r="N34" s="296" t="s">
        <v>42</v>
      </c>
      <c r="O34" s="296" t="s">
        <v>42</v>
      </c>
      <c r="P34" s="296" t="s">
        <v>42</v>
      </c>
      <c r="Q34" s="296" t="s">
        <v>42</v>
      </c>
      <c r="R34" s="296" t="s">
        <v>42</v>
      </c>
      <c r="S34" s="296" t="s">
        <v>42</v>
      </c>
      <c r="T34" s="296" t="s">
        <v>42</v>
      </c>
      <c r="U34" s="296" t="s">
        <v>42</v>
      </c>
      <c r="V34" s="296" t="s">
        <v>42</v>
      </c>
      <c r="W34" s="296" t="s">
        <v>42</v>
      </c>
      <c r="X34" s="296" t="s">
        <v>42</v>
      </c>
      <c r="Y34" s="296" t="s">
        <v>42</v>
      </c>
      <c r="Z34" s="296" t="s">
        <v>42</v>
      </c>
      <c r="AA34" s="296" t="s">
        <v>42</v>
      </c>
      <c r="AB34" s="296" t="s">
        <v>42</v>
      </c>
      <c r="AC34" s="296" t="s">
        <v>42</v>
      </c>
      <c r="AD34" s="296" t="s">
        <v>42</v>
      </c>
      <c r="AE34" s="296" t="s">
        <v>42</v>
      </c>
      <c r="AF34" s="296" t="s">
        <v>42</v>
      </c>
      <c r="AG34" s="296" t="s">
        <v>42</v>
      </c>
      <c r="AH34" s="290">
        <f>ROUND(AI34/Central!$M$6,2)</f>
        <v>0</v>
      </c>
      <c r="AI34" s="239">
        <f t="shared" si="5"/>
        <v>0</v>
      </c>
      <c r="AJ34" s="150"/>
      <c r="AK34" s="99"/>
      <c r="AL34" s="99"/>
      <c r="AM34" s="99"/>
      <c r="AN34" s="99"/>
      <c r="AO34" s="99"/>
      <c r="AP34" s="99"/>
    </row>
    <row r="35" spans="1:42" ht="13.15" customHeight="1" collapsed="1" x14ac:dyDescent="0.2">
      <c r="A35" s="136" t="str">
        <f>Central!A28</f>
        <v>-</v>
      </c>
      <c r="B35" s="138">
        <f>Central!I28</f>
        <v>0</v>
      </c>
      <c r="C35" s="296"/>
      <c r="D35" s="296"/>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0">
        <f>ROUND(AI35/Central!$M$6,2)</f>
        <v>0</v>
      </c>
      <c r="AI35" s="239">
        <f t="shared" si="5"/>
        <v>0</v>
      </c>
      <c r="AJ35" s="150"/>
      <c r="AK35" s="99"/>
      <c r="AL35" s="99"/>
      <c r="AM35" s="99"/>
      <c r="AN35" s="99"/>
      <c r="AO35" s="99"/>
      <c r="AP35" s="99"/>
    </row>
    <row r="36" spans="1:42" ht="13.15" hidden="1" customHeight="1" outlineLevel="1" x14ac:dyDescent="0.2">
      <c r="A36" s="207" t="s">
        <v>55</v>
      </c>
      <c r="B36" s="138"/>
      <c r="C36" s="296" t="s">
        <v>42</v>
      </c>
      <c r="D36" s="296" t="s">
        <v>42</v>
      </c>
      <c r="E36" s="296" t="s">
        <v>42</v>
      </c>
      <c r="F36" s="296" t="s">
        <v>42</v>
      </c>
      <c r="G36" s="296" t="s">
        <v>42</v>
      </c>
      <c r="H36" s="296" t="s">
        <v>42</v>
      </c>
      <c r="I36" s="296" t="s">
        <v>42</v>
      </c>
      <c r="J36" s="296" t="s">
        <v>42</v>
      </c>
      <c r="K36" s="296" t="s">
        <v>42</v>
      </c>
      <c r="L36" s="296" t="s">
        <v>42</v>
      </c>
      <c r="M36" s="296" t="s">
        <v>42</v>
      </c>
      <c r="N36" s="296" t="s">
        <v>42</v>
      </c>
      <c r="O36" s="296" t="s">
        <v>42</v>
      </c>
      <c r="P36" s="296" t="s">
        <v>42</v>
      </c>
      <c r="Q36" s="296" t="s">
        <v>42</v>
      </c>
      <c r="R36" s="296" t="s">
        <v>42</v>
      </c>
      <c r="S36" s="296" t="s">
        <v>42</v>
      </c>
      <c r="T36" s="296" t="s">
        <v>42</v>
      </c>
      <c r="U36" s="296" t="s">
        <v>42</v>
      </c>
      <c r="V36" s="296" t="s">
        <v>42</v>
      </c>
      <c r="W36" s="296" t="s">
        <v>42</v>
      </c>
      <c r="X36" s="296" t="s">
        <v>42</v>
      </c>
      <c r="Y36" s="296" t="s">
        <v>42</v>
      </c>
      <c r="Z36" s="296" t="s">
        <v>42</v>
      </c>
      <c r="AA36" s="296" t="s">
        <v>42</v>
      </c>
      <c r="AB36" s="296" t="s">
        <v>42</v>
      </c>
      <c r="AC36" s="296" t="s">
        <v>42</v>
      </c>
      <c r="AD36" s="296" t="s">
        <v>42</v>
      </c>
      <c r="AE36" s="296" t="s">
        <v>42</v>
      </c>
      <c r="AF36" s="296" t="s">
        <v>42</v>
      </c>
      <c r="AG36" s="296" t="s">
        <v>42</v>
      </c>
      <c r="AH36" s="290">
        <f>ROUND(AI36/Central!$M$6,2)</f>
        <v>0</v>
      </c>
      <c r="AI36" s="239">
        <f t="shared" si="5"/>
        <v>0</v>
      </c>
      <c r="AJ36" s="150"/>
      <c r="AK36" s="99"/>
      <c r="AL36" s="99"/>
      <c r="AM36" s="99"/>
      <c r="AN36" s="99"/>
      <c r="AO36" s="99"/>
      <c r="AP36" s="99"/>
    </row>
    <row r="37" spans="1:42" ht="13.15" customHeight="1" collapsed="1" x14ac:dyDescent="0.2">
      <c r="A37" s="136" t="str">
        <f>Central!A29</f>
        <v>-</v>
      </c>
      <c r="B37" s="138">
        <f>Central!I29</f>
        <v>0</v>
      </c>
      <c r="C37" s="296"/>
      <c r="D37" s="296"/>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0">
        <f>ROUND(AI37/Central!$M$6,2)</f>
        <v>0</v>
      </c>
      <c r="AI37" s="239">
        <f t="shared" si="5"/>
        <v>0</v>
      </c>
      <c r="AJ37" s="150"/>
      <c r="AK37" s="99"/>
      <c r="AL37" s="99"/>
      <c r="AM37" s="99"/>
      <c r="AN37" s="99"/>
      <c r="AO37" s="99"/>
      <c r="AP37" s="99"/>
    </row>
    <row r="38" spans="1:42" ht="13.15" hidden="1" customHeight="1" outlineLevel="1" x14ac:dyDescent="0.2">
      <c r="A38" s="207" t="s">
        <v>55</v>
      </c>
      <c r="B38" s="138"/>
      <c r="C38" s="296" t="s">
        <v>42</v>
      </c>
      <c r="D38" s="296" t="s">
        <v>42</v>
      </c>
      <c r="E38" s="296" t="s">
        <v>42</v>
      </c>
      <c r="F38" s="296" t="s">
        <v>42</v>
      </c>
      <c r="G38" s="296" t="s">
        <v>42</v>
      </c>
      <c r="H38" s="296" t="s">
        <v>42</v>
      </c>
      <c r="I38" s="296" t="s">
        <v>42</v>
      </c>
      <c r="J38" s="296" t="s">
        <v>42</v>
      </c>
      <c r="K38" s="296" t="s">
        <v>42</v>
      </c>
      <c r="L38" s="296" t="s">
        <v>42</v>
      </c>
      <c r="M38" s="296" t="s">
        <v>42</v>
      </c>
      <c r="N38" s="296" t="s">
        <v>42</v>
      </c>
      <c r="O38" s="296" t="s">
        <v>42</v>
      </c>
      <c r="P38" s="296" t="s">
        <v>42</v>
      </c>
      <c r="Q38" s="296" t="s">
        <v>42</v>
      </c>
      <c r="R38" s="296" t="s">
        <v>42</v>
      </c>
      <c r="S38" s="296" t="s">
        <v>42</v>
      </c>
      <c r="T38" s="296" t="s">
        <v>42</v>
      </c>
      <c r="U38" s="296" t="s">
        <v>42</v>
      </c>
      <c r="V38" s="296" t="s">
        <v>42</v>
      </c>
      <c r="W38" s="296" t="s">
        <v>42</v>
      </c>
      <c r="X38" s="296" t="s">
        <v>42</v>
      </c>
      <c r="Y38" s="296" t="s">
        <v>42</v>
      </c>
      <c r="Z38" s="296" t="s">
        <v>42</v>
      </c>
      <c r="AA38" s="296" t="s">
        <v>42</v>
      </c>
      <c r="AB38" s="296" t="s">
        <v>42</v>
      </c>
      <c r="AC38" s="296" t="s">
        <v>42</v>
      </c>
      <c r="AD38" s="296" t="s">
        <v>42</v>
      </c>
      <c r="AE38" s="296" t="s">
        <v>42</v>
      </c>
      <c r="AF38" s="296" t="s">
        <v>42</v>
      </c>
      <c r="AG38" s="296" t="s">
        <v>42</v>
      </c>
      <c r="AH38" s="290">
        <f>ROUND(AI38/Central!$M$6,2)</f>
        <v>0</v>
      </c>
      <c r="AI38" s="239">
        <f t="shared" si="5"/>
        <v>0</v>
      </c>
      <c r="AJ38" s="150"/>
      <c r="AK38" s="99"/>
      <c r="AL38" s="99"/>
      <c r="AM38" s="99"/>
      <c r="AN38" s="99"/>
      <c r="AO38" s="99"/>
      <c r="AP38" s="99"/>
    </row>
    <row r="39" spans="1:42" ht="13.15" customHeight="1" collapsed="1" x14ac:dyDescent="0.2">
      <c r="A39" s="137" t="str">
        <f>Central!A30</f>
        <v>-</v>
      </c>
      <c r="B39" s="138">
        <f>Central!I30</f>
        <v>0</v>
      </c>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0">
        <f>ROUND(AI39/Central!$M$6,2)</f>
        <v>0</v>
      </c>
      <c r="AI39" s="239">
        <f t="shared" si="5"/>
        <v>0</v>
      </c>
      <c r="AJ39" s="150"/>
      <c r="AK39" s="99"/>
      <c r="AL39" s="99"/>
      <c r="AM39" s="99"/>
      <c r="AN39" s="99"/>
      <c r="AO39" s="99"/>
      <c r="AP39" s="99"/>
    </row>
    <row r="40" spans="1:42" ht="13.15" hidden="1" customHeight="1" outlineLevel="1" x14ac:dyDescent="0.2">
      <c r="A40" s="207" t="s">
        <v>55</v>
      </c>
      <c r="B40" s="138"/>
      <c r="C40" s="246" t="s">
        <v>42</v>
      </c>
      <c r="D40" s="246" t="s">
        <v>42</v>
      </c>
      <c r="E40" s="246" t="s">
        <v>42</v>
      </c>
      <c r="F40" s="246" t="s">
        <v>42</v>
      </c>
      <c r="G40" s="246" t="s">
        <v>42</v>
      </c>
      <c r="H40" s="246" t="s">
        <v>42</v>
      </c>
      <c r="I40" s="246" t="s">
        <v>42</v>
      </c>
      <c r="J40" s="246" t="s">
        <v>42</v>
      </c>
      <c r="K40" s="246" t="s">
        <v>42</v>
      </c>
      <c r="L40" s="246" t="s">
        <v>42</v>
      </c>
      <c r="M40" s="246" t="s">
        <v>42</v>
      </c>
      <c r="N40" s="246" t="s">
        <v>42</v>
      </c>
      <c r="O40" s="246" t="s">
        <v>42</v>
      </c>
      <c r="P40" s="246" t="s">
        <v>42</v>
      </c>
      <c r="Q40" s="246" t="s">
        <v>42</v>
      </c>
      <c r="R40" s="246" t="s">
        <v>42</v>
      </c>
      <c r="S40" s="246" t="s">
        <v>42</v>
      </c>
      <c r="T40" s="246" t="s">
        <v>42</v>
      </c>
      <c r="U40" s="246" t="s">
        <v>42</v>
      </c>
      <c r="V40" s="246" t="s">
        <v>42</v>
      </c>
      <c r="W40" s="246" t="s">
        <v>42</v>
      </c>
      <c r="X40" s="246" t="s">
        <v>42</v>
      </c>
      <c r="Y40" s="246" t="s">
        <v>42</v>
      </c>
      <c r="Z40" s="246" t="s">
        <v>42</v>
      </c>
      <c r="AA40" s="246" t="s">
        <v>42</v>
      </c>
      <c r="AB40" s="246" t="s">
        <v>42</v>
      </c>
      <c r="AC40" s="246" t="s">
        <v>42</v>
      </c>
      <c r="AD40" s="246" t="s">
        <v>42</v>
      </c>
      <c r="AE40" s="246" t="s">
        <v>42</v>
      </c>
      <c r="AF40" s="246" t="s">
        <v>42</v>
      </c>
      <c r="AG40" s="246" t="s">
        <v>42</v>
      </c>
      <c r="AH40" s="290">
        <f>ROUND(AI40/Central!$M$6,2)</f>
        <v>0</v>
      </c>
      <c r="AI40" s="222"/>
      <c r="AJ40" s="150"/>
      <c r="AK40" s="99"/>
      <c r="AL40" s="99"/>
      <c r="AM40" s="99"/>
      <c r="AN40" s="99"/>
      <c r="AO40" s="99"/>
      <c r="AP40" s="99"/>
    </row>
    <row r="41" spans="1:42" ht="13.15" customHeight="1" collapsed="1" x14ac:dyDescent="0.2">
      <c r="A41" s="143"/>
      <c r="B41" s="205"/>
      <c r="C41" s="247"/>
      <c r="D41" s="247"/>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90"/>
      <c r="AI41" s="230"/>
      <c r="AJ41" s="102"/>
      <c r="AK41" s="99"/>
      <c r="AL41" s="99"/>
      <c r="AM41" s="99"/>
      <c r="AN41" s="99"/>
      <c r="AO41" s="99"/>
      <c r="AP41" s="99"/>
    </row>
    <row r="42" spans="1:42" s="120" customFormat="1" ht="16.5" customHeight="1" x14ac:dyDescent="0.2">
      <c r="A42" s="310" t="str">
        <f>Central!C12</f>
        <v xml:space="preserve">Horizon Europe Project: - Nr: </v>
      </c>
      <c r="B42" s="311"/>
      <c r="C42" s="270">
        <f t="shared" ref="C42:AG42" si="6">SUM(C43:C71)</f>
        <v>0</v>
      </c>
      <c r="D42" s="270">
        <f>SUM(D43:D71)</f>
        <v>0</v>
      </c>
      <c r="E42" s="270">
        <f t="shared" si="6"/>
        <v>0</v>
      </c>
      <c r="F42" s="270">
        <f t="shared" si="6"/>
        <v>0</v>
      </c>
      <c r="G42" s="270">
        <f t="shared" si="6"/>
        <v>0</v>
      </c>
      <c r="H42" s="270">
        <f t="shared" si="6"/>
        <v>0</v>
      </c>
      <c r="I42" s="270">
        <f t="shared" si="6"/>
        <v>0</v>
      </c>
      <c r="J42" s="270">
        <f t="shared" si="6"/>
        <v>0</v>
      </c>
      <c r="K42" s="270">
        <f t="shared" si="6"/>
        <v>0</v>
      </c>
      <c r="L42" s="270">
        <f t="shared" si="6"/>
        <v>0</v>
      </c>
      <c r="M42" s="270">
        <f t="shared" si="6"/>
        <v>0</v>
      </c>
      <c r="N42" s="270">
        <f t="shared" si="6"/>
        <v>0</v>
      </c>
      <c r="O42" s="270">
        <f t="shared" si="6"/>
        <v>0</v>
      </c>
      <c r="P42" s="270">
        <f t="shared" si="6"/>
        <v>0</v>
      </c>
      <c r="Q42" s="270">
        <f t="shared" si="6"/>
        <v>0</v>
      </c>
      <c r="R42" s="270">
        <f t="shared" si="6"/>
        <v>0</v>
      </c>
      <c r="S42" s="270">
        <f t="shared" si="6"/>
        <v>0</v>
      </c>
      <c r="T42" s="270">
        <f t="shared" si="6"/>
        <v>0</v>
      </c>
      <c r="U42" s="270">
        <f t="shared" si="6"/>
        <v>0</v>
      </c>
      <c r="V42" s="270">
        <f t="shared" si="6"/>
        <v>0</v>
      </c>
      <c r="W42" s="270">
        <f t="shared" si="6"/>
        <v>0</v>
      </c>
      <c r="X42" s="270">
        <f t="shared" si="6"/>
        <v>0</v>
      </c>
      <c r="Y42" s="270">
        <f t="shared" si="6"/>
        <v>0</v>
      </c>
      <c r="Z42" s="270">
        <f t="shared" si="6"/>
        <v>0</v>
      </c>
      <c r="AA42" s="270">
        <f t="shared" si="6"/>
        <v>0</v>
      </c>
      <c r="AB42" s="270">
        <f t="shared" si="6"/>
        <v>0</v>
      </c>
      <c r="AC42" s="270">
        <f t="shared" si="6"/>
        <v>0</v>
      </c>
      <c r="AD42" s="270">
        <f t="shared" si="6"/>
        <v>0</v>
      </c>
      <c r="AE42" s="270">
        <f t="shared" si="6"/>
        <v>0</v>
      </c>
      <c r="AF42" s="270">
        <f t="shared" si="6"/>
        <v>0</v>
      </c>
      <c r="AG42" s="271">
        <f t="shared" si="6"/>
        <v>0</v>
      </c>
      <c r="AH42" s="290">
        <f>SUM(AH43:AH71)</f>
        <v>0</v>
      </c>
      <c r="AI42" s="240"/>
      <c r="AJ42" s="149"/>
    </row>
    <row r="43" spans="1:42" ht="13.15" customHeight="1" x14ac:dyDescent="0.2">
      <c r="A43" s="137" t="str">
        <f>Central!C16</f>
        <v>-</v>
      </c>
      <c r="B43" s="138">
        <f>Central!M16</f>
        <v>0</v>
      </c>
      <c r="C43" s="296"/>
      <c r="D43" s="296"/>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0">
        <f>ROUND(AI43/Central!$M$6,2)</f>
        <v>0</v>
      </c>
      <c r="AI43" s="239">
        <f t="shared" ref="AI43:AI71" si="7">SUM(C43:AG43)</f>
        <v>0</v>
      </c>
      <c r="AJ43" s="150"/>
      <c r="AK43" s="99"/>
      <c r="AL43" s="99"/>
      <c r="AM43" s="99"/>
      <c r="AN43" s="99"/>
      <c r="AO43" s="99"/>
      <c r="AP43" s="99"/>
    </row>
    <row r="44" spans="1:42" ht="13.15" hidden="1" customHeight="1" outlineLevel="1" x14ac:dyDescent="0.2">
      <c r="A44" s="207" t="s">
        <v>55</v>
      </c>
      <c r="B44" s="138"/>
      <c r="C44" s="296" t="s">
        <v>42</v>
      </c>
      <c r="D44" s="296" t="s">
        <v>42</v>
      </c>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6"/>
      <c r="AE44" s="296" t="s">
        <v>42</v>
      </c>
      <c r="AF44" s="296" t="s">
        <v>42</v>
      </c>
      <c r="AG44" s="296" t="s">
        <v>42</v>
      </c>
      <c r="AH44" s="290">
        <f>ROUND(AI44/Central!$M$6,2)</f>
        <v>0</v>
      </c>
      <c r="AI44" s="239">
        <f t="shared" si="7"/>
        <v>0</v>
      </c>
      <c r="AJ44" s="150"/>
      <c r="AK44" s="99"/>
      <c r="AL44" s="99"/>
      <c r="AM44" s="99"/>
      <c r="AN44" s="99"/>
      <c r="AO44" s="99"/>
      <c r="AP44" s="99"/>
    </row>
    <row r="45" spans="1:42" ht="13.15" customHeight="1" collapsed="1" x14ac:dyDescent="0.2">
      <c r="A45" s="137" t="str">
        <f>Central!C17</f>
        <v>-</v>
      </c>
      <c r="B45" s="138">
        <f>Central!M17</f>
        <v>0</v>
      </c>
      <c r="C45" s="296"/>
      <c r="D45" s="296"/>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296"/>
      <c r="AH45" s="290">
        <f>ROUND(AI45/Central!$M$6,2)</f>
        <v>0</v>
      </c>
      <c r="AI45" s="239">
        <f t="shared" si="7"/>
        <v>0</v>
      </c>
      <c r="AJ45" s="150"/>
      <c r="AK45" s="99"/>
      <c r="AL45" s="99"/>
      <c r="AM45" s="99"/>
      <c r="AN45" s="99"/>
      <c r="AO45" s="99"/>
      <c r="AP45" s="99"/>
    </row>
    <row r="46" spans="1:42" ht="13.15" hidden="1" customHeight="1" outlineLevel="1" x14ac:dyDescent="0.2">
      <c r="A46" s="207" t="s">
        <v>55</v>
      </c>
      <c r="B46" s="138"/>
      <c r="C46" s="296" t="s">
        <v>42</v>
      </c>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t="s">
        <v>42</v>
      </c>
      <c r="AF46" s="296" t="s">
        <v>42</v>
      </c>
      <c r="AG46" s="296" t="s">
        <v>42</v>
      </c>
      <c r="AH46" s="290">
        <f>ROUND(AI46/Central!$M$6,2)</f>
        <v>0</v>
      </c>
      <c r="AI46" s="239">
        <f t="shared" si="7"/>
        <v>0</v>
      </c>
      <c r="AJ46" s="150"/>
      <c r="AK46" s="99"/>
      <c r="AL46" s="99"/>
      <c r="AM46" s="99"/>
      <c r="AN46" s="99"/>
      <c r="AO46" s="99"/>
      <c r="AP46" s="99"/>
    </row>
    <row r="47" spans="1:42" ht="13.15" customHeight="1" collapsed="1" x14ac:dyDescent="0.2">
      <c r="A47" s="137" t="str">
        <f>Central!C18</f>
        <v>-</v>
      </c>
      <c r="B47" s="138">
        <f>Central!M18</f>
        <v>0</v>
      </c>
      <c r="C47" s="296"/>
      <c r="D47" s="29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0">
        <f>ROUND(AI47/Central!$M$6,2)</f>
        <v>0</v>
      </c>
      <c r="AI47" s="239">
        <f t="shared" si="7"/>
        <v>0</v>
      </c>
      <c r="AJ47" s="150"/>
      <c r="AK47" s="99"/>
      <c r="AL47" s="99"/>
      <c r="AM47" s="99"/>
      <c r="AN47" s="99"/>
      <c r="AO47" s="99"/>
      <c r="AP47" s="99"/>
    </row>
    <row r="48" spans="1:42" ht="13.15" hidden="1" customHeight="1" outlineLevel="1" x14ac:dyDescent="0.2">
      <c r="A48" s="207" t="s">
        <v>55</v>
      </c>
      <c r="B48" s="138"/>
      <c r="C48" s="296" t="s">
        <v>42</v>
      </c>
      <c r="D48" s="296" t="s">
        <v>42</v>
      </c>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t="s">
        <v>42</v>
      </c>
      <c r="AF48" s="296" t="s">
        <v>42</v>
      </c>
      <c r="AG48" s="296" t="s">
        <v>42</v>
      </c>
      <c r="AH48" s="290">
        <f>ROUND(AI48/Central!$M$6,2)</f>
        <v>0</v>
      </c>
      <c r="AI48" s="239">
        <f t="shared" si="7"/>
        <v>0</v>
      </c>
      <c r="AJ48" s="150"/>
      <c r="AK48" s="99"/>
      <c r="AL48" s="99"/>
      <c r="AM48" s="99"/>
      <c r="AN48" s="99"/>
      <c r="AO48" s="99"/>
      <c r="AP48" s="99"/>
    </row>
    <row r="49" spans="1:42" ht="13.15" customHeight="1" collapsed="1" x14ac:dyDescent="0.2">
      <c r="A49" s="137" t="str">
        <f>Central!C19</f>
        <v>-</v>
      </c>
      <c r="B49" s="138">
        <f>Central!M19</f>
        <v>0</v>
      </c>
      <c r="C49" s="296"/>
      <c r="D49" s="296"/>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0">
        <f>ROUND(AI49/Central!$M$6,2)</f>
        <v>0</v>
      </c>
      <c r="AI49" s="239">
        <f t="shared" si="7"/>
        <v>0</v>
      </c>
      <c r="AJ49" s="150"/>
      <c r="AK49" s="99"/>
      <c r="AL49" s="99"/>
      <c r="AM49" s="99"/>
      <c r="AN49" s="99"/>
      <c r="AO49" s="99"/>
      <c r="AP49" s="99"/>
    </row>
    <row r="50" spans="1:42" ht="13.15" hidden="1" customHeight="1" outlineLevel="1" x14ac:dyDescent="0.2">
      <c r="A50" s="207" t="s">
        <v>55</v>
      </c>
      <c r="B50" s="138"/>
      <c r="C50" s="296" t="s">
        <v>42</v>
      </c>
      <c r="D50" s="296" t="s">
        <v>42</v>
      </c>
      <c r="E50" s="296" t="s">
        <v>42</v>
      </c>
      <c r="F50" s="296" t="s">
        <v>42</v>
      </c>
      <c r="G50" s="296" t="s">
        <v>42</v>
      </c>
      <c r="H50" s="296" t="s">
        <v>42</v>
      </c>
      <c r="I50" s="296" t="s">
        <v>42</v>
      </c>
      <c r="J50" s="296" t="s">
        <v>42</v>
      </c>
      <c r="K50" s="296" t="s">
        <v>42</v>
      </c>
      <c r="L50" s="296" t="s">
        <v>42</v>
      </c>
      <c r="M50" s="296" t="s">
        <v>42</v>
      </c>
      <c r="N50" s="296" t="s">
        <v>42</v>
      </c>
      <c r="O50" s="296" t="s">
        <v>42</v>
      </c>
      <c r="P50" s="296" t="s">
        <v>42</v>
      </c>
      <c r="Q50" s="296" t="s">
        <v>42</v>
      </c>
      <c r="R50" s="296" t="s">
        <v>42</v>
      </c>
      <c r="S50" s="296" t="s">
        <v>42</v>
      </c>
      <c r="T50" s="296" t="s">
        <v>42</v>
      </c>
      <c r="U50" s="296" t="s">
        <v>42</v>
      </c>
      <c r="V50" s="296" t="s">
        <v>42</v>
      </c>
      <c r="W50" s="296" t="s">
        <v>42</v>
      </c>
      <c r="X50" s="296" t="s">
        <v>42</v>
      </c>
      <c r="Y50" s="296" t="s">
        <v>42</v>
      </c>
      <c r="Z50" s="296" t="s">
        <v>42</v>
      </c>
      <c r="AA50" s="296" t="s">
        <v>42</v>
      </c>
      <c r="AB50" s="296" t="s">
        <v>42</v>
      </c>
      <c r="AC50" s="296" t="s">
        <v>42</v>
      </c>
      <c r="AD50" s="296" t="s">
        <v>42</v>
      </c>
      <c r="AE50" s="296" t="s">
        <v>42</v>
      </c>
      <c r="AF50" s="296" t="s">
        <v>42</v>
      </c>
      <c r="AG50" s="296" t="s">
        <v>42</v>
      </c>
      <c r="AH50" s="290">
        <f>ROUND(AI50/Central!$M$6,2)</f>
        <v>0</v>
      </c>
      <c r="AI50" s="239">
        <f t="shared" si="7"/>
        <v>0</v>
      </c>
      <c r="AJ50" s="150"/>
      <c r="AK50" s="99"/>
      <c r="AL50" s="99"/>
      <c r="AM50" s="99"/>
      <c r="AN50" s="99"/>
      <c r="AO50" s="99"/>
      <c r="AP50" s="99"/>
    </row>
    <row r="51" spans="1:42" ht="13.15" customHeight="1" collapsed="1" x14ac:dyDescent="0.2">
      <c r="A51" s="137" t="str">
        <f>Central!C20</f>
        <v>-</v>
      </c>
      <c r="B51" s="138">
        <f>Central!M20</f>
        <v>0</v>
      </c>
      <c r="C51" s="296"/>
      <c r="D51" s="296"/>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0">
        <f>ROUND(AI51/Central!$M$6,2)</f>
        <v>0</v>
      </c>
      <c r="AI51" s="239">
        <f t="shared" si="7"/>
        <v>0</v>
      </c>
      <c r="AJ51" s="150"/>
      <c r="AK51" s="99"/>
      <c r="AL51" s="99"/>
      <c r="AM51" s="99"/>
      <c r="AN51" s="99"/>
      <c r="AO51" s="99"/>
      <c r="AP51" s="99"/>
    </row>
    <row r="52" spans="1:42" ht="13.15" hidden="1" customHeight="1" outlineLevel="1" x14ac:dyDescent="0.2">
      <c r="A52" s="207" t="s">
        <v>55</v>
      </c>
      <c r="B52" s="138"/>
      <c r="C52" s="296" t="s">
        <v>42</v>
      </c>
      <c r="D52" s="296" t="s">
        <v>42</v>
      </c>
      <c r="E52" s="296" t="s">
        <v>42</v>
      </c>
      <c r="F52" s="296" t="s">
        <v>42</v>
      </c>
      <c r="G52" s="296" t="s">
        <v>42</v>
      </c>
      <c r="H52" s="296" t="s">
        <v>42</v>
      </c>
      <c r="I52" s="296" t="s">
        <v>42</v>
      </c>
      <c r="J52" s="296" t="s">
        <v>42</v>
      </c>
      <c r="K52" s="296" t="s">
        <v>42</v>
      </c>
      <c r="L52" s="296" t="s">
        <v>42</v>
      </c>
      <c r="M52" s="296" t="s">
        <v>42</v>
      </c>
      <c r="N52" s="296" t="s">
        <v>42</v>
      </c>
      <c r="O52" s="296" t="s">
        <v>42</v>
      </c>
      <c r="P52" s="296" t="s">
        <v>42</v>
      </c>
      <c r="Q52" s="296" t="s">
        <v>42</v>
      </c>
      <c r="R52" s="296" t="s">
        <v>42</v>
      </c>
      <c r="S52" s="296" t="s">
        <v>42</v>
      </c>
      <c r="T52" s="296" t="s">
        <v>42</v>
      </c>
      <c r="U52" s="296" t="s">
        <v>42</v>
      </c>
      <c r="V52" s="296" t="s">
        <v>42</v>
      </c>
      <c r="W52" s="296" t="s">
        <v>42</v>
      </c>
      <c r="X52" s="296" t="s">
        <v>42</v>
      </c>
      <c r="Y52" s="296" t="s">
        <v>42</v>
      </c>
      <c r="Z52" s="296" t="s">
        <v>42</v>
      </c>
      <c r="AA52" s="296" t="s">
        <v>42</v>
      </c>
      <c r="AB52" s="296" t="s">
        <v>42</v>
      </c>
      <c r="AC52" s="296" t="s">
        <v>42</v>
      </c>
      <c r="AD52" s="296" t="s">
        <v>42</v>
      </c>
      <c r="AE52" s="296" t="s">
        <v>42</v>
      </c>
      <c r="AF52" s="296" t="s">
        <v>42</v>
      </c>
      <c r="AG52" s="296" t="s">
        <v>42</v>
      </c>
      <c r="AH52" s="290">
        <f>ROUND(AI52/Central!$M$6,2)</f>
        <v>0</v>
      </c>
      <c r="AI52" s="239">
        <f t="shared" si="7"/>
        <v>0</v>
      </c>
      <c r="AJ52" s="150"/>
      <c r="AK52" s="99"/>
      <c r="AL52" s="99"/>
      <c r="AM52" s="99"/>
      <c r="AN52" s="99"/>
      <c r="AO52" s="99"/>
      <c r="AP52" s="99"/>
    </row>
    <row r="53" spans="1:42" ht="13.15" customHeight="1" collapsed="1" x14ac:dyDescent="0.2">
      <c r="A53" s="137" t="str">
        <f>Central!C21</f>
        <v>-</v>
      </c>
      <c r="B53" s="138">
        <f>Central!M21</f>
        <v>0</v>
      </c>
      <c r="C53" s="296"/>
      <c r="D53" s="296"/>
      <c r="E53" s="296"/>
      <c r="F53" s="296"/>
      <c r="G53" s="296"/>
      <c r="H53" s="296"/>
      <c r="I53" s="296"/>
      <c r="J53" s="296"/>
      <c r="K53" s="296"/>
      <c r="L53" s="296"/>
      <c r="M53" s="296"/>
      <c r="N53" s="296"/>
      <c r="O53" s="296"/>
      <c r="P53" s="296"/>
      <c r="Q53" s="296"/>
      <c r="R53" s="296"/>
      <c r="S53" s="296"/>
      <c r="T53" s="296"/>
      <c r="U53" s="296"/>
      <c r="V53" s="296"/>
      <c r="W53" s="296"/>
      <c r="X53" s="296"/>
      <c r="Y53" s="296"/>
      <c r="Z53" s="296"/>
      <c r="AA53" s="296"/>
      <c r="AB53" s="296"/>
      <c r="AC53" s="296"/>
      <c r="AD53" s="296"/>
      <c r="AE53" s="296"/>
      <c r="AF53" s="296"/>
      <c r="AG53" s="296"/>
      <c r="AH53" s="290">
        <f>ROUND(AI53/Central!$M$6,2)</f>
        <v>0</v>
      </c>
      <c r="AI53" s="239">
        <f t="shared" si="7"/>
        <v>0</v>
      </c>
      <c r="AJ53" s="150"/>
      <c r="AK53" s="99"/>
      <c r="AL53" s="99"/>
      <c r="AM53" s="99"/>
      <c r="AN53" s="99"/>
      <c r="AO53" s="99"/>
      <c r="AP53" s="99"/>
    </row>
    <row r="54" spans="1:42" ht="13.15" hidden="1" customHeight="1" outlineLevel="1" x14ac:dyDescent="0.2">
      <c r="A54" s="207" t="s">
        <v>55</v>
      </c>
      <c r="B54" s="138"/>
      <c r="C54" s="296" t="s">
        <v>42</v>
      </c>
      <c r="D54" s="296" t="s">
        <v>42</v>
      </c>
      <c r="E54" s="296" t="s">
        <v>42</v>
      </c>
      <c r="F54" s="296" t="s">
        <v>42</v>
      </c>
      <c r="G54" s="296" t="s">
        <v>42</v>
      </c>
      <c r="H54" s="296" t="s">
        <v>42</v>
      </c>
      <c r="I54" s="296" t="s">
        <v>42</v>
      </c>
      <c r="J54" s="296" t="s">
        <v>42</v>
      </c>
      <c r="K54" s="296" t="s">
        <v>42</v>
      </c>
      <c r="L54" s="296" t="s">
        <v>42</v>
      </c>
      <c r="M54" s="296" t="s">
        <v>42</v>
      </c>
      <c r="N54" s="296" t="s">
        <v>42</v>
      </c>
      <c r="O54" s="296" t="s">
        <v>42</v>
      </c>
      <c r="P54" s="296" t="s">
        <v>42</v>
      </c>
      <c r="Q54" s="296" t="s">
        <v>42</v>
      </c>
      <c r="R54" s="296" t="s">
        <v>42</v>
      </c>
      <c r="S54" s="296" t="s">
        <v>42</v>
      </c>
      <c r="T54" s="296" t="s">
        <v>42</v>
      </c>
      <c r="U54" s="296" t="s">
        <v>42</v>
      </c>
      <c r="V54" s="296" t="s">
        <v>42</v>
      </c>
      <c r="W54" s="296" t="s">
        <v>42</v>
      </c>
      <c r="X54" s="296" t="s">
        <v>42</v>
      </c>
      <c r="Y54" s="296" t="s">
        <v>42</v>
      </c>
      <c r="Z54" s="296" t="s">
        <v>42</v>
      </c>
      <c r="AA54" s="296" t="s">
        <v>42</v>
      </c>
      <c r="AB54" s="296" t="s">
        <v>42</v>
      </c>
      <c r="AC54" s="296" t="s">
        <v>42</v>
      </c>
      <c r="AD54" s="296" t="s">
        <v>42</v>
      </c>
      <c r="AE54" s="296" t="s">
        <v>42</v>
      </c>
      <c r="AF54" s="296" t="s">
        <v>42</v>
      </c>
      <c r="AG54" s="296" t="s">
        <v>42</v>
      </c>
      <c r="AH54" s="290">
        <f>ROUND(AI54/Central!$M$6,2)</f>
        <v>0</v>
      </c>
      <c r="AI54" s="239">
        <f t="shared" si="7"/>
        <v>0</v>
      </c>
      <c r="AJ54" s="150"/>
      <c r="AK54" s="99"/>
      <c r="AL54" s="99"/>
      <c r="AM54" s="99"/>
      <c r="AN54" s="99"/>
      <c r="AO54" s="99"/>
      <c r="AP54" s="99"/>
    </row>
    <row r="55" spans="1:42" ht="13.15" customHeight="1" collapsed="1" x14ac:dyDescent="0.2">
      <c r="A55" s="137" t="str">
        <f>Central!C22</f>
        <v>-</v>
      </c>
      <c r="B55" s="138">
        <f>Central!M22</f>
        <v>0</v>
      </c>
      <c r="C55" s="296"/>
      <c r="D55" s="296"/>
      <c r="E55" s="296"/>
      <c r="F55" s="296"/>
      <c r="G55" s="296"/>
      <c r="H55" s="296"/>
      <c r="I55" s="296"/>
      <c r="J55" s="296"/>
      <c r="K55" s="296"/>
      <c r="L55" s="296"/>
      <c r="M55" s="296"/>
      <c r="N55" s="296"/>
      <c r="O55" s="296"/>
      <c r="P55" s="296"/>
      <c r="Q55" s="296"/>
      <c r="R55" s="296"/>
      <c r="S55" s="296"/>
      <c r="T55" s="296"/>
      <c r="U55" s="296"/>
      <c r="V55" s="296"/>
      <c r="W55" s="296"/>
      <c r="X55" s="296"/>
      <c r="Y55" s="296"/>
      <c r="Z55" s="296"/>
      <c r="AA55" s="296"/>
      <c r="AB55" s="296"/>
      <c r="AC55" s="296"/>
      <c r="AD55" s="296"/>
      <c r="AE55" s="296"/>
      <c r="AF55" s="296"/>
      <c r="AG55" s="296"/>
      <c r="AH55" s="290">
        <f>ROUND(AI55/Central!$M$6,2)</f>
        <v>0</v>
      </c>
      <c r="AI55" s="239">
        <f t="shared" si="7"/>
        <v>0</v>
      </c>
      <c r="AJ55" s="150"/>
      <c r="AK55" s="99"/>
      <c r="AL55" s="99"/>
      <c r="AM55" s="99"/>
      <c r="AN55" s="99"/>
      <c r="AO55" s="99"/>
      <c r="AP55" s="99"/>
    </row>
    <row r="56" spans="1:42" ht="13.15" hidden="1" customHeight="1" outlineLevel="1" x14ac:dyDescent="0.2">
      <c r="A56" s="207" t="s">
        <v>55</v>
      </c>
      <c r="B56" s="138"/>
      <c r="C56" s="296" t="s">
        <v>42</v>
      </c>
      <c r="D56" s="296" t="s">
        <v>42</v>
      </c>
      <c r="E56" s="296" t="s">
        <v>42</v>
      </c>
      <c r="F56" s="296" t="s">
        <v>42</v>
      </c>
      <c r="G56" s="296" t="s">
        <v>42</v>
      </c>
      <c r="H56" s="296" t="s">
        <v>42</v>
      </c>
      <c r="I56" s="296" t="s">
        <v>42</v>
      </c>
      <c r="J56" s="296" t="s">
        <v>42</v>
      </c>
      <c r="K56" s="296" t="s">
        <v>42</v>
      </c>
      <c r="L56" s="296" t="s">
        <v>42</v>
      </c>
      <c r="M56" s="296" t="s">
        <v>42</v>
      </c>
      <c r="N56" s="296" t="s">
        <v>42</v>
      </c>
      <c r="O56" s="296" t="s">
        <v>42</v>
      </c>
      <c r="P56" s="296" t="s">
        <v>42</v>
      </c>
      <c r="Q56" s="296" t="s">
        <v>42</v>
      </c>
      <c r="R56" s="296" t="s">
        <v>42</v>
      </c>
      <c r="S56" s="296" t="s">
        <v>42</v>
      </c>
      <c r="T56" s="296" t="s">
        <v>42</v>
      </c>
      <c r="U56" s="296" t="s">
        <v>42</v>
      </c>
      <c r="V56" s="296" t="s">
        <v>42</v>
      </c>
      <c r="W56" s="296" t="s">
        <v>42</v>
      </c>
      <c r="X56" s="296" t="s">
        <v>42</v>
      </c>
      <c r="Y56" s="296" t="s">
        <v>42</v>
      </c>
      <c r="Z56" s="296" t="s">
        <v>42</v>
      </c>
      <c r="AA56" s="296" t="s">
        <v>42</v>
      </c>
      <c r="AB56" s="296" t="s">
        <v>42</v>
      </c>
      <c r="AC56" s="296" t="s">
        <v>42</v>
      </c>
      <c r="AD56" s="296" t="s">
        <v>42</v>
      </c>
      <c r="AE56" s="296" t="s">
        <v>42</v>
      </c>
      <c r="AF56" s="296" t="s">
        <v>42</v>
      </c>
      <c r="AG56" s="296" t="s">
        <v>42</v>
      </c>
      <c r="AH56" s="290">
        <f>ROUND(AI56/Central!$M$6,2)</f>
        <v>0</v>
      </c>
      <c r="AI56" s="239">
        <f t="shared" si="7"/>
        <v>0</v>
      </c>
      <c r="AJ56" s="150"/>
      <c r="AK56" s="99"/>
      <c r="AL56" s="99"/>
      <c r="AM56" s="99"/>
      <c r="AN56" s="99"/>
      <c r="AO56" s="99"/>
      <c r="AP56" s="99"/>
    </row>
    <row r="57" spans="1:42" ht="13.15" customHeight="1" collapsed="1" x14ac:dyDescent="0.2">
      <c r="A57" s="137" t="str">
        <f>Central!C23</f>
        <v>-</v>
      </c>
      <c r="B57" s="138">
        <f>Central!M23</f>
        <v>0</v>
      </c>
      <c r="C57" s="296"/>
      <c r="D57" s="296"/>
      <c r="E57" s="296"/>
      <c r="F57" s="296"/>
      <c r="G57" s="296"/>
      <c r="H57" s="296"/>
      <c r="I57" s="296"/>
      <c r="J57" s="296"/>
      <c r="K57" s="296"/>
      <c r="L57" s="296"/>
      <c r="M57" s="296"/>
      <c r="N57" s="296"/>
      <c r="O57" s="296"/>
      <c r="P57" s="296"/>
      <c r="Q57" s="296"/>
      <c r="R57" s="296"/>
      <c r="S57" s="296"/>
      <c r="T57" s="296"/>
      <c r="U57" s="296"/>
      <c r="V57" s="296"/>
      <c r="W57" s="296"/>
      <c r="X57" s="296"/>
      <c r="Y57" s="296"/>
      <c r="Z57" s="296"/>
      <c r="AA57" s="296"/>
      <c r="AB57" s="296"/>
      <c r="AC57" s="296"/>
      <c r="AD57" s="296"/>
      <c r="AE57" s="296"/>
      <c r="AF57" s="296"/>
      <c r="AG57" s="296"/>
      <c r="AH57" s="290">
        <f>ROUND(AI57/Central!$M$6,2)</f>
        <v>0</v>
      </c>
      <c r="AI57" s="239">
        <f t="shared" si="7"/>
        <v>0</v>
      </c>
      <c r="AJ57" s="150"/>
      <c r="AK57" s="99"/>
      <c r="AL57" s="99"/>
      <c r="AM57" s="99"/>
      <c r="AN57" s="99"/>
      <c r="AO57" s="99"/>
      <c r="AP57" s="99"/>
    </row>
    <row r="58" spans="1:42" ht="13.15" hidden="1" customHeight="1" outlineLevel="1" x14ac:dyDescent="0.2">
      <c r="A58" s="207" t="s">
        <v>55</v>
      </c>
      <c r="B58" s="138"/>
      <c r="C58" s="296" t="s">
        <v>42</v>
      </c>
      <c r="D58" s="296" t="s">
        <v>42</v>
      </c>
      <c r="E58" s="296" t="s">
        <v>42</v>
      </c>
      <c r="F58" s="296" t="s">
        <v>42</v>
      </c>
      <c r="G58" s="296" t="s">
        <v>42</v>
      </c>
      <c r="H58" s="296" t="s">
        <v>42</v>
      </c>
      <c r="I58" s="296" t="s">
        <v>42</v>
      </c>
      <c r="J58" s="296" t="s">
        <v>42</v>
      </c>
      <c r="K58" s="296" t="s">
        <v>42</v>
      </c>
      <c r="L58" s="296" t="s">
        <v>42</v>
      </c>
      <c r="M58" s="296" t="s">
        <v>42</v>
      </c>
      <c r="N58" s="296" t="s">
        <v>42</v>
      </c>
      <c r="O58" s="296" t="s">
        <v>42</v>
      </c>
      <c r="P58" s="296" t="s">
        <v>42</v>
      </c>
      <c r="Q58" s="296" t="s">
        <v>42</v>
      </c>
      <c r="R58" s="296" t="s">
        <v>42</v>
      </c>
      <c r="S58" s="296" t="s">
        <v>42</v>
      </c>
      <c r="T58" s="296" t="s">
        <v>42</v>
      </c>
      <c r="U58" s="296" t="s">
        <v>42</v>
      </c>
      <c r="V58" s="296" t="s">
        <v>42</v>
      </c>
      <c r="W58" s="296" t="s">
        <v>42</v>
      </c>
      <c r="X58" s="296" t="s">
        <v>42</v>
      </c>
      <c r="Y58" s="296" t="s">
        <v>42</v>
      </c>
      <c r="Z58" s="296" t="s">
        <v>42</v>
      </c>
      <c r="AA58" s="296" t="s">
        <v>42</v>
      </c>
      <c r="AB58" s="296" t="s">
        <v>42</v>
      </c>
      <c r="AC58" s="296" t="s">
        <v>42</v>
      </c>
      <c r="AD58" s="296" t="s">
        <v>42</v>
      </c>
      <c r="AE58" s="296" t="s">
        <v>42</v>
      </c>
      <c r="AF58" s="296" t="s">
        <v>42</v>
      </c>
      <c r="AG58" s="296" t="s">
        <v>42</v>
      </c>
      <c r="AH58" s="290">
        <f>ROUND(AI58/Central!$M$6,2)</f>
        <v>0</v>
      </c>
      <c r="AI58" s="239">
        <f t="shared" si="7"/>
        <v>0</v>
      </c>
      <c r="AJ58" s="150"/>
      <c r="AK58" s="99"/>
      <c r="AL58" s="99"/>
      <c r="AM58" s="99"/>
      <c r="AN58" s="99"/>
      <c r="AO58" s="99"/>
      <c r="AP58" s="99"/>
    </row>
    <row r="59" spans="1:42" ht="13.15" customHeight="1" collapsed="1" x14ac:dyDescent="0.2">
      <c r="A59" s="137" t="str">
        <f>Central!C24</f>
        <v>-</v>
      </c>
      <c r="B59" s="138">
        <f>Central!M24</f>
        <v>0</v>
      </c>
      <c r="C59" s="296"/>
      <c r="D59" s="296"/>
      <c r="E59" s="296"/>
      <c r="F59" s="296"/>
      <c r="G59" s="296"/>
      <c r="H59" s="296"/>
      <c r="I59" s="296"/>
      <c r="J59" s="296"/>
      <c r="K59" s="296"/>
      <c r="L59" s="296"/>
      <c r="M59" s="296"/>
      <c r="N59" s="296"/>
      <c r="O59" s="296"/>
      <c r="P59" s="296"/>
      <c r="Q59" s="296"/>
      <c r="R59" s="296"/>
      <c r="S59" s="296"/>
      <c r="T59" s="296"/>
      <c r="U59" s="296"/>
      <c r="V59" s="296"/>
      <c r="W59" s="296"/>
      <c r="X59" s="296"/>
      <c r="Y59" s="296"/>
      <c r="Z59" s="296"/>
      <c r="AA59" s="296"/>
      <c r="AB59" s="296"/>
      <c r="AC59" s="296"/>
      <c r="AD59" s="296"/>
      <c r="AE59" s="296"/>
      <c r="AF59" s="296"/>
      <c r="AG59" s="296"/>
      <c r="AH59" s="290">
        <f>ROUND(AI59/Central!$M$6,2)</f>
        <v>0</v>
      </c>
      <c r="AI59" s="239">
        <f t="shared" si="7"/>
        <v>0</v>
      </c>
      <c r="AJ59" s="150"/>
      <c r="AK59" s="99"/>
      <c r="AL59" s="99"/>
      <c r="AM59" s="99"/>
      <c r="AN59" s="99"/>
      <c r="AO59" s="99"/>
      <c r="AP59" s="99"/>
    </row>
    <row r="60" spans="1:42" ht="13.15" hidden="1" customHeight="1" outlineLevel="1" x14ac:dyDescent="0.2">
      <c r="A60" s="207" t="s">
        <v>55</v>
      </c>
      <c r="B60" s="138"/>
      <c r="C60" s="296" t="s">
        <v>42</v>
      </c>
      <c r="D60" s="296" t="s">
        <v>42</v>
      </c>
      <c r="E60" s="296" t="s">
        <v>42</v>
      </c>
      <c r="F60" s="296" t="s">
        <v>42</v>
      </c>
      <c r="G60" s="296" t="s">
        <v>42</v>
      </c>
      <c r="H60" s="296" t="s">
        <v>42</v>
      </c>
      <c r="I60" s="296" t="s">
        <v>42</v>
      </c>
      <c r="J60" s="296" t="s">
        <v>42</v>
      </c>
      <c r="K60" s="296" t="s">
        <v>42</v>
      </c>
      <c r="L60" s="296" t="s">
        <v>42</v>
      </c>
      <c r="M60" s="296" t="s">
        <v>42</v>
      </c>
      <c r="N60" s="296" t="s">
        <v>42</v>
      </c>
      <c r="O60" s="296" t="s">
        <v>42</v>
      </c>
      <c r="P60" s="296" t="s">
        <v>42</v>
      </c>
      <c r="Q60" s="296" t="s">
        <v>42</v>
      </c>
      <c r="R60" s="296" t="s">
        <v>42</v>
      </c>
      <c r="S60" s="296" t="s">
        <v>42</v>
      </c>
      <c r="T60" s="296" t="s">
        <v>42</v>
      </c>
      <c r="U60" s="296" t="s">
        <v>42</v>
      </c>
      <c r="V60" s="296" t="s">
        <v>42</v>
      </c>
      <c r="W60" s="296" t="s">
        <v>42</v>
      </c>
      <c r="X60" s="296" t="s">
        <v>42</v>
      </c>
      <c r="Y60" s="296" t="s">
        <v>42</v>
      </c>
      <c r="Z60" s="296" t="s">
        <v>42</v>
      </c>
      <c r="AA60" s="296" t="s">
        <v>42</v>
      </c>
      <c r="AB60" s="296" t="s">
        <v>42</v>
      </c>
      <c r="AC60" s="296" t="s">
        <v>42</v>
      </c>
      <c r="AD60" s="296" t="s">
        <v>42</v>
      </c>
      <c r="AE60" s="296" t="s">
        <v>42</v>
      </c>
      <c r="AF60" s="296" t="s">
        <v>42</v>
      </c>
      <c r="AG60" s="296" t="s">
        <v>42</v>
      </c>
      <c r="AH60" s="290">
        <f>ROUND(AI60/Central!$M$6,2)</f>
        <v>0</v>
      </c>
      <c r="AI60" s="239">
        <f t="shared" si="7"/>
        <v>0</v>
      </c>
      <c r="AJ60" s="150"/>
      <c r="AK60" s="99"/>
      <c r="AL60" s="99"/>
      <c r="AM60" s="99"/>
      <c r="AN60" s="99"/>
      <c r="AO60" s="99"/>
      <c r="AP60" s="99"/>
    </row>
    <row r="61" spans="1:42" ht="13.15" customHeight="1" collapsed="1" x14ac:dyDescent="0.2">
      <c r="A61" s="137" t="str">
        <f>Central!C25</f>
        <v>-</v>
      </c>
      <c r="B61" s="138">
        <f>Central!M25</f>
        <v>0</v>
      </c>
      <c r="C61" s="296"/>
      <c r="D61" s="296"/>
      <c r="E61" s="296"/>
      <c r="F61" s="296"/>
      <c r="G61" s="296"/>
      <c r="H61" s="296"/>
      <c r="I61" s="296"/>
      <c r="J61" s="296"/>
      <c r="K61" s="296"/>
      <c r="L61" s="296"/>
      <c r="M61" s="296"/>
      <c r="N61" s="296"/>
      <c r="O61" s="296"/>
      <c r="P61" s="296"/>
      <c r="Q61" s="296"/>
      <c r="R61" s="296"/>
      <c r="S61" s="296"/>
      <c r="T61" s="296"/>
      <c r="U61" s="296"/>
      <c r="V61" s="296"/>
      <c r="W61" s="296"/>
      <c r="X61" s="296"/>
      <c r="Y61" s="296"/>
      <c r="Z61" s="296"/>
      <c r="AA61" s="296"/>
      <c r="AB61" s="296"/>
      <c r="AC61" s="296"/>
      <c r="AD61" s="296"/>
      <c r="AE61" s="296"/>
      <c r="AF61" s="296"/>
      <c r="AG61" s="296"/>
      <c r="AH61" s="290">
        <f>ROUND(AI61/Central!$M$6,2)</f>
        <v>0</v>
      </c>
      <c r="AI61" s="239">
        <f t="shared" si="7"/>
        <v>0</v>
      </c>
      <c r="AJ61" s="150"/>
      <c r="AK61" s="99"/>
      <c r="AL61" s="99"/>
      <c r="AM61" s="99"/>
      <c r="AN61" s="99"/>
      <c r="AO61" s="99"/>
      <c r="AP61" s="99"/>
    </row>
    <row r="62" spans="1:42" ht="13.15" hidden="1" customHeight="1" outlineLevel="1" x14ac:dyDescent="0.2">
      <c r="A62" s="207" t="s">
        <v>55</v>
      </c>
      <c r="B62" s="138"/>
      <c r="C62" s="296" t="s">
        <v>42</v>
      </c>
      <c r="D62" s="296" t="s">
        <v>42</v>
      </c>
      <c r="E62" s="296" t="s">
        <v>42</v>
      </c>
      <c r="F62" s="296" t="s">
        <v>42</v>
      </c>
      <c r="G62" s="296" t="s">
        <v>42</v>
      </c>
      <c r="H62" s="296" t="s">
        <v>42</v>
      </c>
      <c r="I62" s="296" t="s">
        <v>42</v>
      </c>
      <c r="J62" s="296" t="s">
        <v>42</v>
      </c>
      <c r="K62" s="296" t="s">
        <v>42</v>
      </c>
      <c r="L62" s="296" t="s">
        <v>42</v>
      </c>
      <c r="M62" s="296" t="s">
        <v>42</v>
      </c>
      <c r="N62" s="296" t="s">
        <v>42</v>
      </c>
      <c r="O62" s="296" t="s">
        <v>42</v>
      </c>
      <c r="P62" s="296" t="s">
        <v>42</v>
      </c>
      <c r="Q62" s="296" t="s">
        <v>42</v>
      </c>
      <c r="R62" s="296" t="s">
        <v>42</v>
      </c>
      <c r="S62" s="296" t="s">
        <v>42</v>
      </c>
      <c r="T62" s="296" t="s">
        <v>42</v>
      </c>
      <c r="U62" s="296" t="s">
        <v>42</v>
      </c>
      <c r="V62" s="296" t="s">
        <v>42</v>
      </c>
      <c r="W62" s="296" t="s">
        <v>42</v>
      </c>
      <c r="X62" s="296" t="s">
        <v>42</v>
      </c>
      <c r="Y62" s="296" t="s">
        <v>42</v>
      </c>
      <c r="Z62" s="296" t="s">
        <v>42</v>
      </c>
      <c r="AA62" s="296" t="s">
        <v>42</v>
      </c>
      <c r="AB62" s="296" t="s">
        <v>42</v>
      </c>
      <c r="AC62" s="296" t="s">
        <v>42</v>
      </c>
      <c r="AD62" s="296" t="s">
        <v>42</v>
      </c>
      <c r="AE62" s="296" t="s">
        <v>42</v>
      </c>
      <c r="AF62" s="296" t="s">
        <v>42</v>
      </c>
      <c r="AG62" s="296" t="s">
        <v>42</v>
      </c>
      <c r="AH62" s="290">
        <f>ROUND(AI62/Central!$M$6,2)</f>
        <v>0</v>
      </c>
      <c r="AI62" s="239">
        <f t="shared" si="7"/>
        <v>0</v>
      </c>
      <c r="AJ62" s="150"/>
      <c r="AK62" s="99"/>
      <c r="AL62" s="99"/>
      <c r="AM62" s="99"/>
      <c r="AN62" s="99"/>
      <c r="AO62" s="99"/>
      <c r="AP62" s="99"/>
    </row>
    <row r="63" spans="1:42" ht="13.15" customHeight="1" collapsed="1" x14ac:dyDescent="0.2">
      <c r="A63" s="137" t="str">
        <f>Central!C26</f>
        <v>-</v>
      </c>
      <c r="B63" s="138">
        <f>Central!M26</f>
        <v>0</v>
      </c>
      <c r="C63" s="296"/>
      <c r="D63" s="296"/>
      <c r="E63" s="296"/>
      <c r="F63" s="296"/>
      <c r="G63" s="296"/>
      <c r="H63" s="296"/>
      <c r="I63" s="296"/>
      <c r="J63" s="296"/>
      <c r="K63" s="296"/>
      <c r="L63" s="296"/>
      <c r="M63" s="296"/>
      <c r="N63" s="296"/>
      <c r="O63" s="296"/>
      <c r="P63" s="296"/>
      <c r="Q63" s="296"/>
      <c r="R63" s="296"/>
      <c r="S63" s="296"/>
      <c r="T63" s="296"/>
      <c r="U63" s="296"/>
      <c r="V63" s="296"/>
      <c r="W63" s="296"/>
      <c r="X63" s="296"/>
      <c r="Y63" s="296"/>
      <c r="Z63" s="296"/>
      <c r="AA63" s="296"/>
      <c r="AB63" s="296"/>
      <c r="AC63" s="296"/>
      <c r="AD63" s="296"/>
      <c r="AE63" s="296"/>
      <c r="AF63" s="296"/>
      <c r="AG63" s="296"/>
      <c r="AH63" s="290">
        <f>ROUND(AI63/Central!$M$6,2)</f>
        <v>0</v>
      </c>
      <c r="AI63" s="239">
        <f t="shared" si="7"/>
        <v>0</v>
      </c>
      <c r="AJ63" s="150"/>
      <c r="AK63" s="99"/>
      <c r="AL63" s="99"/>
      <c r="AM63" s="99"/>
      <c r="AN63" s="99"/>
      <c r="AO63" s="99"/>
      <c r="AP63" s="99"/>
    </row>
    <row r="64" spans="1:42" ht="13.15" hidden="1" customHeight="1" outlineLevel="1" x14ac:dyDescent="0.2">
      <c r="A64" s="207" t="s">
        <v>55</v>
      </c>
      <c r="B64" s="138"/>
      <c r="C64" s="296" t="s">
        <v>42</v>
      </c>
      <c r="D64" s="296" t="s">
        <v>42</v>
      </c>
      <c r="E64" s="296" t="s">
        <v>42</v>
      </c>
      <c r="F64" s="296" t="s">
        <v>42</v>
      </c>
      <c r="G64" s="296" t="s">
        <v>42</v>
      </c>
      <c r="H64" s="296" t="s">
        <v>42</v>
      </c>
      <c r="I64" s="296" t="s">
        <v>42</v>
      </c>
      <c r="J64" s="296" t="s">
        <v>42</v>
      </c>
      <c r="K64" s="296" t="s">
        <v>42</v>
      </c>
      <c r="L64" s="296" t="s">
        <v>42</v>
      </c>
      <c r="M64" s="296" t="s">
        <v>42</v>
      </c>
      <c r="N64" s="296" t="s">
        <v>42</v>
      </c>
      <c r="O64" s="296" t="s">
        <v>42</v>
      </c>
      <c r="P64" s="296" t="s">
        <v>42</v>
      </c>
      <c r="Q64" s="296" t="s">
        <v>42</v>
      </c>
      <c r="R64" s="296" t="s">
        <v>42</v>
      </c>
      <c r="S64" s="296" t="s">
        <v>42</v>
      </c>
      <c r="T64" s="296" t="s">
        <v>42</v>
      </c>
      <c r="U64" s="296" t="s">
        <v>42</v>
      </c>
      <c r="V64" s="296" t="s">
        <v>42</v>
      </c>
      <c r="W64" s="296" t="s">
        <v>42</v>
      </c>
      <c r="X64" s="296" t="s">
        <v>42</v>
      </c>
      <c r="Y64" s="296" t="s">
        <v>42</v>
      </c>
      <c r="Z64" s="296" t="s">
        <v>42</v>
      </c>
      <c r="AA64" s="296" t="s">
        <v>42</v>
      </c>
      <c r="AB64" s="296" t="s">
        <v>42</v>
      </c>
      <c r="AC64" s="296" t="s">
        <v>42</v>
      </c>
      <c r="AD64" s="296" t="s">
        <v>42</v>
      </c>
      <c r="AE64" s="296" t="s">
        <v>42</v>
      </c>
      <c r="AF64" s="296" t="s">
        <v>42</v>
      </c>
      <c r="AG64" s="296" t="s">
        <v>42</v>
      </c>
      <c r="AH64" s="290">
        <f>ROUND(AI64/Central!$M$6,2)</f>
        <v>0</v>
      </c>
      <c r="AI64" s="239">
        <f t="shared" si="7"/>
        <v>0</v>
      </c>
      <c r="AJ64" s="150"/>
      <c r="AK64" s="99"/>
      <c r="AL64" s="99"/>
      <c r="AM64" s="99"/>
      <c r="AN64" s="99"/>
      <c r="AO64" s="99"/>
      <c r="AP64" s="99"/>
    </row>
    <row r="65" spans="1:42" ht="13.15" customHeight="1" collapsed="1" x14ac:dyDescent="0.2">
      <c r="A65" s="137" t="str">
        <f>Central!C27</f>
        <v>-</v>
      </c>
      <c r="B65" s="138">
        <f>Central!M27</f>
        <v>0</v>
      </c>
      <c r="C65" s="296"/>
      <c r="D65" s="296"/>
      <c r="E65" s="296"/>
      <c r="F65" s="296"/>
      <c r="G65" s="296"/>
      <c r="H65" s="296"/>
      <c r="I65" s="296"/>
      <c r="J65" s="296"/>
      <c r="K65" s="296"/>
      <c r="L65" s="296"/>
      <c r="M65" s="296"/>
      <c r="N65" s="296"/>
      <c r="O65" s="296"/>
      <c r="P65" s="296"/>
      <c r="Q65" s="296"/>
      <c r="R65" s="296"/>
      <c r="S65" s="296"/>
      <c r="T65" s="296"/>
      <c r="U65" s="296"/>
      <c r="V65" s="296"/>
      <c r="W65" s="296"/>
      <c r="X65" s="296"/>
      <c r="Y65" s="296"/>
      <c r="Z65" s="296"/>
      <c r="AA65" s="296"/>
      <c r="AB65" s="296"/>
      <c r="AC65" s="296"/>
      <c r="AD65" s="296"/>
      <c r="AE65" s="296"/>
      <c r="AF65" s="296"/>
      <c r="AG65" s="296"/>
      <c r="AH65" s="290">
        <f>ROUND(AI65/Central!$M$6,2)</f>
        <v>0</v>
      </c>
      <c r="AI65" s="239">
        <f t="shared" si="7"/>
        <v>0</v>
      </c>
      <c r="AJ65" s="150"/>
      <c r="AK65" s="99"/>
      <c r="AL65" s="99"/>
      <c r="AM65" s="99"/>
      <c r="AN65" s="99"/>
      <c r="AO65" s="99"/>
      <c r="AP65" s="99"/>
    </row>
    <row r="66" spans="1:42" ht="13.15" hidden="1" customHeight="1" outlineLevel="1" x14ac:dyDescent="0.2">
      <c r="A66" s="207" t="s">
        <v>55</v>
      </c>
      <c r="B66" s="138"/>
      <c r="C66" s="296" t="s">
        <v>42</v>
      </c>
      <c r="D66" s="296" t="s">
        <v>42</v>
      </c>
      <c r="E66" s="296" t="s">
        <v>42</v>
      </c>
      <c r="F66" s="296" t="s">
        <v>42</v>
      </c>
      <c r="G66" s="296" t="s">
        <v>42</v>
      </c>
      <c r="H66" s="296" t="s">
        <v>42</v>
      </c>
      <c r="I66" s="296" t="s">
        <v>42</v>
      </c>
      <c r="J66" s="296" t="s">
        <v>42</v>
      </c>
      <c r="K66" s="296" t="s">
        <v>42</v>
      </c>
      <c r="L66" s="296" t="s">
        <v>42</v>
      </c>
      <c r="M66" s="296" t="s">
        <v>42</v>
      </c>
      <c r="N66" s="296" t="s">
        <v>42</v>
      </c>
      <c r="O66" s="296" t="s">
        <v>42</v>
      </c>
      <c r="P66" s="296" t="s">
        <v>42</v>
      </c>
      <c r="Q66" s="296" t="s">
        <v>42</v>
      </c>
      <c r="R66" s="296" t="s">
        <v>42</v>
      </c>
      <c r="S66" s="296" t="s">
        <v>42</v>
      </c>
      <c r="T66" s="296" t="s">
        <v>42</v>
      </c>
      <c r="U66" s="296" t="s">
        <v>42</v>
      </c>
      <c r="V66" s="296" t="s">
        <v>42</v>
      </c>
      <c r="W66" s="296" t="s">
        <v>42</v>
      </c>
      <c r="X66" s="296" t="s">
        <v>42</v>
      </c>
      <c r="Y66" s="296" t="s">
        <v>42</v>
      </c>
      <c r="Z66" s="296" t="s">
        <v>42</v>
      </c>
      <c r="AA66" s="296" t="s">
        <v>42</v>
      </c>
      <c r="AB66" s="296" t="s">
        <v>42</v>
      </c>
      <c r="AC66" s="296" t="s">
        <v>42</v>
      </c>
      <c r="AD66" s="296" t="s">
        <v>42</v>
      </c>
      <c r="AE66" s="296" t="s">
        <v>42</v>
      </c>
      <c r="AF66" s="296" t="s">
        <v>42</v>
      </c>
      <c r="AG66" s="296" t="s">
        <v>42</v>
      </c>
      <c r="AH66" s="290">
        <f>ROUND(AI66/Central!$M$6,2)</f>
        <v>0</v>
      </c>
      <c r="AI66" s="239">
        <f t="shared" si="7"/>
        <v>0</v>
      </c>
      <c r="AJ66" s="150"/>
      <c r="AK66" s="99"/>
      <c r="AL66" s="99"/>
      <c r="AM66" s="99"/>
      <c r="AN66" s="99"/>
      <c r="AO66" s="99"/>
      <c r="AP66" s="99"/>
    </row>
    <row r="67" spans="1:42" ht="13.15" customHeight="1" collapsed="1" x14ac:dyDescent="0.2">
      <c r="A67" s="137" t="str">
        <f>Central!C28</f>
        <v>-</v>
      </c>
      <c r="B67" s="138">
        <f>Central!M28</f>
        <v>0</v>
      </c>
      <c r="C67" s="296"/>
      <c r="D67" s="296"/>
      <c r="E67" s="296"/>
      <c r="F67" s="296"/>
      <c r="G67" s="296"/>
      <c r="H67" s="296"/>
      <c r="I67" s="296"/>
      <c r="J67" s="296"/>
      <c r="K67" s="296"/>
      <c r="L67" s="296"/>
      <c r="M67" s="296"/>
      <c r="N67" s="296"/>
      <c r="O67" s="296"/>
      <c r="P67" s="296"/>
      <c r="Q67" s="296"/>
      <c r="R67" s="296"/>
      <c r="S67" s="296"/>
      <c r="T67" s="296"/>
      <c r="U67" s="296"/>
      <c r="V67" s="296"/>
      <c r="W67" s="296"/>
      <c r="X67" s="296"/>
      <c r="Y67" s="296"/>
      <c r="Z67" s="296"/>
      <c r="AA67" s="296"/>
      <c r="AB67" s="296"/>
      <c r="AC67" s="296"/>
      <c r="AD67" s="296"/>
      <c r="AE67" s="296"/>
      <c r="AF67" s="296"/>
      <c r="AG67" s="296"/>
      <c r="AH67" s="290">
        <f>ROUND(AI67/Central!$M$6,2)</f>
        <v>0</v>
      </c>
      <c r="AI67" s="239">
        <f t="shared" si="7"/>
        <v>0</v>
      </c>
      <c r="AJ67" s="150"/>
      <c r="AK67" s="99"/>
      <c r="AL67" s="99"/>
      <c r="AM67" s="99"/>
      <c r="AN67" s="99"/>
      <c r="AO67" s="99"/>
      <c r="AP67" s="99"/>
    </row>
    <row r="68" spans="1:42" ht="13.15" hidden="1" customHeight="1" outlineLevel="1" x14ac:dyDescent="0.2">
      <c r="A68" s="207" t="s">
        <v>55</v>
      </c>
      <c r="B68" s="138"/>
      <c r="C68" s="296" t="s">
        <v>42</v>
      </c>
      <c r="D68" s="296" t="s">
        <v>42</v>
      </c>
      <c r="E68" s="296" t="s">
        <v>42</v>
      </c>
      <c r="F68" s="296" t="s">
        <v>42</v>
      </c>
      <c r="G68" s="296" t="s">
        <v>42</v>
      </c>
      <c r="H68" s="296" t="s">
        <v>42</v>
      </c>
      <c r="I68" s="296" t="s">
        <v>42</v>
      </c>
      <c r="J68" s="296" t="s">
        <v>42</v>
      </c>
      <c r="K68" s="296" t="s">
        <v>42</v>
      </c>
      <c r="L68" s="296" t="s">
        <v>42</v>
      </c>
      <c r="M68" s="296" t="s">
        <v>42</v>
      </c>
      <c r="N68" s="296" t="s">
        <v>42</v>
      </c>
      <c r="O68" s="296" t="s">
        <v>42</v>
      </c>
      <c r="P68" s="296" t="s">
        <v>42</v>
      </c>
      <c r="Q68" s="296" t="s">
        <v>42</v>
      </c>
      <c r="R68" s="296" t="s">
        <v>42</v>
      </c>
      <c r="S68" s="296" t="s">
        <v>42</v>
      </c>
      <c r="T68" s="296" t="s">
        <v>42</v>
      </c>
      <c r="U68" s="296" t="s">
        <v>42</v>
      </c>
      <c r="V68" s="296" t="s">
        <v>42</v>
      </c>
      <c r="W68" s="296" t="s">
        <v>42</v>
      </c>
      <c r="X68" s="296" t="s">
        <v>42</v>
      </c>
      <c r="Y68" s="296" t="s">
        <v>42</v>
      </c>
      <c r="Z68" s="296" t="s">
        <v>42</v>
      </c>
      <c r="AA68" s="296" t="s">
        <v>42</v>
      </c>
      <c r="AB68" s="296" t="s">
        <v>42</v>
      </c>
      <c r="AC68" s="296" t="s">
        <v>42</v>
      </c>
      <c r="AD68" s="296" t="s">
        <v>42</v>
      </c>
      <c r="AE68" s="296" t="s">
        <v>42</v>
      </c>
      <c r="AF68" s="296" t="s">
        <v>42</v>
      </c>
      <c r="AG68" s="296" t="s">
        <v>42</v>
      </c>
      <c r="AH68" s="290">
        <f>ROUND(AI68/Central!$M$6,2)</f>
        <v>0</v>
      </c>
      <c r="AI68" s="239">
        <f t="shared" si="7"/>
        <v>0</v>
      </c>
      <c r="AJ68" s="150"/>
      <c r="AK68" s="99"/>
      <c r="AL68" s="99"/>
      <c r="AM68" s="99"/>
      <c r="AN68" s="99"/>
      <c r="AO68" s="99"/>
      <c r="AP68" s="99"/>
    </row>
    <row r="69" spans="1:42" ht="13.15" customHeight="1" collapsed="1" x14ac:dyDescent="0.2">
      <c r="A69" s="137" t="str">
        <f>Central!C29</f>
        <v>-</v>
      </c>
      <c r="B69" s="138">
        <f>Central!M29</f>
        <v>0</v>
      </c>
      <c r="C69" s="296"/>
      <c r="D69" s="296"/>
      <c r="E69" s="296"/>
      <c r="F69" s="296"/>
      <c r="G69" s="296"/>
      <c r="H69" s="296"/>
      <c r="I69" s="296"/>
      <c r="J69" s="296"/>
      <c r="K69" s="296"/>
      <c r="L69" s="296"/>
      <c r="M69" s="296"/>
      <c r="N69" s="296"/>
      <c r="O69" s="296"/>
      <c r="P69" s="296"/>
      <c r="Q69" s="296"/>
      <c r="R69" s="296"/>
      <c r="S69" s="296"/>
      <c r="T69" s="296"/>
      <c r="U69" s="296"/>
      <c r="V69" s="296"/>
      <c r="W69" s="296"/>
      <c r="X69" s="296"/>
      <c r="Y69" s="296"/>
      <c r="Z69" s="296"/>
      <c r="AA69" s="296"/>
      <c r="AB69" s="296"/>
      <c r="AC69" s="296"/>
      <c r="AD69" s="296"/>
      <c r="AE69" s="296"/>
      <c r="AF69" s="296"/>
      <c r="AG69" s="296"/>
      <c r="AH69" s="290">
        <f>ROUND(AI69/Central!$M$6,2)</f>
        <v>0</v>
      </c>
      <c r="AI69" s="239">
        <f t="shared" si="7"/>
        <v>0</v>
      </c>
      <c r="AJ69" s="150"/>
      <c r="AK69" s="99"/>
      <c r="AL69" s="99"/>
      <c r="AM69" s="99"/>
      <c r="AN69" s="99"/>
      <c r="AO69" s="99"/>
      <c r="AP69" s="99"/>
    </row>
    <row r="70" spans="1:42" ht="13.15" hidden="1" customHeight="1" outlineLevel="1" x14ac:dyDescent="0.2">
      <c r="A70" s="207" t="s">
        <v>55</v>
      </c>
      <c r="B70" s="138"/>
      <c r="C70" s="296" t="s">
        <v>42</v>
      </c>
      <c r="D70" s="296" t="s">
        <v>42</v>
      </c>
      <c r="E70" s="296" t="s">
        <v>42</v>
      </c>
      <c r="F70" s="296" t="s">
        <v>42</v>
      </c>
      <c r="G70" s="296" t="s">
        <v>42</v>
      </c>
      <c r="H70" s="296" t="s">
        <v>42</v>
      </c>
      <c r="I70" s="296" t="s">
        <v>42</v>
      </c>
      <c r="J70" s="296" t="s">
        <v>42</v>
      </c>
      <c r="K70" s="296" t="s">
        <v>42</v>
      </c>
      <c r="L70" s="296" t="s">
        <v>42</v>
      </c>
      <c r="M70" s="296" t="s">
        <v>42</v>
      </c>
      <c r="N70" s="296" t="s">
        <v>42</v>
      </c>
      <c r="O70" s="296" t="s">
        <v>42</v>
      </c>
      <c r="P70" s="296" t="s">
        <v>42</v>
      </c>
      <c r="Q70" s="296" t="s">
        <v>42</v>
      </c>
      <c r="R70" s="296" t="s">
        <v>42</v>
      </c>
      <c r="S70" s="296" t="s">
        <v>42</v>
      </c>
      <c r="T70" s="296" t="s">
        <v>42</v>
      </c>
      <c r="U70" s="296" t="s">
        <v>42</v>
      </c>
      <c r="V70" s="296" t="s">
        <v>42</v>
      </c>
      <c r="W70" s="296" t="s">
        <v>42</v>
      </c>
      <c r="X70" s="296" t="s">
        <v>42</v>
      </c>
      <c r="Y70" s="296" t="s">
        <v>42</v>
      </c>
      <c r="Z70" s="296" t="s">
        <v>42</v>
      </c>
      <c r="AA70" s="296" t="s">
        <v>42</v>
      </c>
      <c r="AB70" s="296" t="s">
        <v>42</v>
      </c>
      <c r="AC70" s="296" t="s">
        <v>42</v>
      </c>
      <c r="AD70" s="296" t="s">
        <v>42</v>
      </c>
      <c r="AE70" s="296" t="s">
        <v>42</v>
      </c>
      <c r="AF70" s="296" t="s">
        <v>42</v>
      </c>
      <c r="AG70" s="296" t="s">
        <v>42</v>
      </c>
      <c r="AH70" s="290">
        <f>ROUND(AI70/Central!$M$6,2)</f>
        <v>0</v>
      </c>
      <c r="AI70" s="239">
        <f t="shared" si="7"/>
        <v>0</v>
      </c>
      <c r="AJ70" s="150"/>
      <c r="AK70" s="99"/>
      <c r="AL70" s="99"/>
      <c r="AM70" s="99"/>
      <c r="AN70" s="99"/>
      <c r="AO70" s="99"/>
      <c r="AP70" s="99"/>
    </row>
    <row r="71" spans="1:42" ht="13.15" customHeight="1" collapsed="1" x14ac:dyDescent="0.2">
      <c r="A71" s="137" t="str">
        <f>Central!C30</f>
        <v>-</v>
      </c>
      <c r="B71" s="138">
        <f>Central!M30</f>
        <v>0</v>
      </c>
      <c r="C71" s="296"/>
      <c r="D71" s="296"/>
      <c r="E71" s="296"/>
      <c r="F71" s="296"/>
      <c r="G71" s="296"/>
      <c r="H71" s="296"/>
      <c r="I71" s="296"/>
      <c r="J71" s="296"/>
      <c r="K71" s="296"/>
      <c r="L71" s="296"/>
      <c r="M71" s="296"/>
      <c r="N71" s="296"/>
      <c r="O71" s="296"/>
      <c r="P71" s="296"/>
      <c r="Q71" s="296"/>
      <c r="R71" s="296"/>
      <c r="S71" s="296"/>
      <c r="T71" s="296"/>
      <c r="U71" s="296"/>
      <c r="V71" s="296"/>
      <c r="W71" s="296"/>
      <c r="X71" s="296"/>
      <c r="Y71" s="296"/>
      <c r="Z71" s="296"/>
      <c r="AA71" s="296"/>
      <c r="AB71" s="296"/>
      <c r="AC71" s="296"/>
      <c r="AD71" s="296"/>
      <c r="AE71" s="296"/>
      <c r="AF71" s="296"/>
      <c r="AG71" s="296"/>
      <c r="AH71" s="290">
        <f>ROUND(AI71/Central!$M$6,2)</f>
        <v>0</v>
      </c>
      <c r="AI71" s="239">
        <f t="shared" si="7"/>
        <v>0</v>
      </c>
      <c r="AJ71" s="150"/>
      <c r="AK71" s="99"/>
      <c r="AL71" s="99"/>
      <c r="AM71" s="99"/>
      <c r="AN71" s="99"/>
      <c r="AO71" s="99"/>
      <c r="AP71" s="99"/>
    </row>
    <row r="72" spans="1:42" ht="13.15" hidden="1" customHeight="1" outlineLevel="1" x14ac:dyDescent="0.2">
      <c r="A72" s="207" t="s">
        <v>55</v>
      </c>
      <c r="B72" s="138"/>
      <c r="C72" s="246" t="s">
        <v>42</v>
      </c>
      <c r="D72" s="246" t="s">
        <v>42</v>
      </c>
      <c r="E72" s="246" t="s">
        <v>42</v>
      </c>
      <c r="F72" s="246" t="s">
        <v>42</v>
      </c>
      <c r="G72" s="246" t="s">
        <v>42</v>
      </c>
      <c r="H72" s="246" t="s">
        <v>42</v>
      </c>
      <c r="I72" s="246" t="s">
        <v>42</v>
      </c>
      <c r="J72" s="246" t="s">
        <v>42</v>
      </c>
      <c r="K72" s="246" t="s">
        <v>42</v>
      </c>
      <c r="L72" s="246" t="s">
        <v>42</v>
      </c>
      <c r="M72" s="246" t="s">
        <v>42</v>
      </c>
      <c r="N72" s="246" t="s">
        <v>42</v>
      </c>
      <c r="O72" s="246" t="s">
        <v>42</v>
      </c>
      <c r="P72" s="246" t="s">
        <v>42</v>
      </c>
      <c r="Q72" s="246" t="s">
        <v>42</v>
      </c>
      <c r="R72" s="246" t="s">
        <v>42</v>
      </c>
      <c r="S72" s="246" t="s">
        <v>42</v>
      </c>
      <c r="T72" s="246" t="s">
        <v>42</v>
      </c>
      <c r="U72" s="246" t="s">
        <v>42</v>
      </c>
      <c r="V72" s="246" t="s">
        <v>42</v>
      </c>
      <c r="W72" s="246" t="s">
        <v>42</v>
      </c>
      <c r="X72" s="246" t="s">
        <v>42</v>
      </c>
      <c r="Y72" s="246" t="s">
        <v>42</v>
      </c>
      <c r="Z72" s="246" t="s">
        <v>42</v>
      </c>
      <c r="AA72" s="246" t="s">
        <v>42</v>
      </c>
      <c r="AB72" s="246" t="s">
        <v>42</v>
      </c>
      <c r="AC72" s="246" t="s">
        <v>42</v>
      </c>
      <c r="AD72" s="246" t="s">
        <v>42</v>
      </c>
      <c r="AE72" s="246" t="s">
        <v>42</v>
      </c>
      <c r="AF72" s="246" t="s">
        <v>42</v>
      </c>
      <c r="AG72" s="246" t="s">
        <v>42</v>
      </c>
      <c r="AH72" s="290">
        <f>ROUND(AI72/Central!$M$6,2)</f>
        <v>0</v>
      </c>
      <c r="AI72" s="222"/>
      <c r="AJ72" s="150"/>
      <c r="AK72" s="99"/>
      <c r="AL72" s="99"/>
      <c r="AM72" s="99"/>
      <c r="AN72" s="99"/>
      <c r="AO72" s="99"/>
      <c r="AP72" s="99"/>
    </row>
    <row r="73" spans="1:42" ht="13.15" customHeight="1" collapsed="1" x14ac:dyDescent="0.2">
      <c r="A73" s="144"/>
      <c r="B73" s="205"/>
      <c r="C73" s="247"/>
      <c r="D73" s="247"/>
      <c r="E73" s="247"/>
      <c r="F73" s="247"/>
      <c r="G73" s="247"/>
      <c r="H73" s="247"/>
      <c r="I73" s="247"/>
      <c r="J73" s="247"/>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90"/>
      <c r="AI73" s="230"/>
      <c r="AJ73" s="102"/>
      <c r="AK73" s="99"/>
      <c r="AL73" s="99"/>
      <c r="AM73" s="99"/>
      <c r="AN73" s="99"/>
      <c r="AO73" s="99"/>
      <c r="AP73" s="99"/>
    </row>
    <row r="74" spans="1:42" s="120" customFormat="1" ht="16.5" customHeight="1" x14ac:dyDescent="0.2">
      <c r="A74" s="312" t="str">
        <f>Central!E12</f>
        <v xml:space="preserve">Horizon Europe Project: - Nr: </v>
      </c>
      <c r="B74" s="313"/>
      <c r="C74" s="284">
        <f t="shared" ref="C74:AG74" si="8">SUM(C75:C103)</f>
        <v>0</v>
      </c>
      <c r="D74" s="284">
        <f t="shared" si="8"/>
        <v>0</v>
      </c>
      <c r="E74" s="284">
        <f t="shared" si="8"/>
        <v>0</v>
      </c>
      <c r="F74" s="284">
        <f t="shared" si="8"/>
        <v>0</v>
      </c>
      <c r="G74" s="284">
        <f t="shared" si="8"/>
        <v>0</v>
      </c>
      <c r="H74" s="284">
        <f t="shared" si="8"/>
        <v>0</v>
      </c>
      <c r="I74" s="284">
        <f t="shared" si="8"/>
        <v>0</v>
      </c>
      <c r="J74" s="284">
        <f t="shared" si="8"/>
        <v>0</v>
      </c>
      <c r="K74" s="284">
        <f t="shared" si="8"/>
        <v>0</v>
      </c>
      <c r="L74" s="284">
        <f t="shared" si="8"/>
        <v>0</v>
      </c>
      <c r="M74" s="284">
        <f t="shared" si="8"/>
        <v>0</v>
      </c>
      <c r="N74" s="284">
        <f t="shared" si="8"/>
        <v>0</v>
      </c>
      <c r="O74" s="284">
        <f t="shared" si="8"/>
        <v>0</v>
      </c>
      <c r="P74" s="284">
        <f t="shared" si="8"/>
        <v>0</v>
      </c>
      <c r="Q74" s="284">
        <f t="shared" si="8"/>
        <v>0</v>
      </c>
      <c r="R74" s="284">
        <f t="shared" si="8"/>
        <v>0</v>
      </c>
      <c r="S74" s="284">
        <f t="shared" si="8"/>
        <v>0</v>
      </c>
      <c r="T74" s="284">
        <f t="shared" si="8"/>
        <v>0</v>
      </c>
      <c r="U74" s="284">
        <f t="shared" si="8"/>
        <v>0</v>
      </c>
      <c r="V74" s="284">
        <f t="shared" si="8"/>
        <v>0</v>
      </c>
      <c r="W74" s="284">
        <f t="shared" si="8"/>
        <v>0</v>
      </c>
      <c r="X74" s="284">
        <f t="shared" si="8"/>
        <v>0</v>
      </c>
      <c r="Y74" s="284">
        <f t="shared" si="8"/>
        <v>0</v>
      </c>
      <c r="Z74" s="284">
        <f t="shared" si="8"/>
        <v>0</v>
      </c>
      <c r="AA74" s="284">
        <f t="shared" si="8"/>
        <v>0</v>
      </c>
      <c r="AB74" s="284">
        <f t="shared" si="8"/>
        <v>0</v>
      </c>
      <c r="AC74" s="284">
        <f t="shared" si="8"/>
        <v>0</v>
      </c>
      <c r="AD74" s="284">
        <f t="shared" si="8"/>
        <v>0</v>
      </c>
      <c r="AE74" s="284">
        <f t="shared" si="8"/>
        <v>0</v>
      </c>
      <c r="AF74" s="284">
        <f t="shared" si="8"/>
        <v>0</v>
      </c>
      <c r="AG74" s="285">
        <f t="shared" si="8"/>
        <v>0</v>
      </c>
      <c r="AH74" s="290">
        <f>SUM(AH75:AH103)</f>
        <v>0</v>
      </c>
      <c r="AI74" s="242"/>
      <c r="AJ74" s="149"/>
    </row>
    <row r="75" spans="1:42" ht="13.15" customHeight="1" x14ac:dyDescent="0.2">
      <c r="A75" s="136" t="str">
        <f>Central!E16</f>
        <v>-</v>
      </c>
      <c r="B75" s="206">
        <f>Central!Q16</f>
        <v>0</v>
      </c>
      <c r="C75" s="296"/>
      <c r="D75" s="296"/>
      <c r="E75" s="296"/>
      <c r="F75" s="296"/>
      <c r="G75" s="296"/>
      <c r="H75" s="296"/>
      <c r="I75" s="296"/>
      <c r="J75" s="296"/>
      <c r="K75" s="296"/>
      <c r="L75" s="296"/>
      <c r="M75" s="296"/>
      <c r="N75" s="296"/>
      <c r="O75" s="296"/>
      <c r="P75" s="296"/>
      <c r="Q75" s="296"/>
      <c r="R75" s="296"/>
      <c r="S75" s="296"/>
      <c r="T75" s="296"/>
      <c r="U75" s="296"/>
      <c r="V75" s="296"/>
      <c r="W75" s="296"/>
      <c r="X75" s="296"/>
      <c r="Y75" s="296"/>
      <c r="Z75" s="296"/>
      <c r="AA75" s="296"/>
      <c r="AB75" s="296"/>
      <c r="AC75" s="296"/>
      <c r="AD75" s="296"/>
      <c r="AE75" s="296"/>
      <c r="AF75" s="296"/>
      <c r="AG75" s="296"/>
      <c r="AH75" s="290">
        <f>ROUND(AI75/Central!$M$6,2)</f>
        <v>0</v>
      </c>
      <c r="AI75" s="239">
        <f t="shared" ref="AI75:AI103" si="9">SUM(C75:AG75)</f>
        <v>0</v>
      </c>
      <c r="AJ75" s="150"/>
      <c r="AK75" s="99"/>
      <c r="AL75" s="99"/>
      <c r="AM75" s="99"/>
      <c r="AN75" s="99"/>
      <c r="AO75" s="99"/>
      <c r="AP75" s="99"/>
    </row>
    <row r="76" spans="1:42" ht="13.15" hidden="1" customHeight="1" outlineLevel="1" x14ac:dyDescent="0.2">
      <c r="A76" s="207" t="s">
        <v>55</v>
      </c>
      <c r="B76" s="138"/>
      <c r="C76" s="296"/>
      <c r="D76" s="296"/>
      <c r="E76" s="296"/>
      <c r="F76" s="296"/>
      <c r="G76" s="296"/>
      <c r="H76" s="296"/>
      <c r="I76" s="296"/>
      <c r="J76" s="296"/>
      <c r="K76" s="296"/>
      <c r="L76" s="296"/>
      <c r="M76" s="296"/>
      <c r="N76" s="296"/>
      <c r="O76" s="296"/>
      <c r="P76" s="296"/>
      <c r="Q76" s="296"/>
      <c r="R76" s="296"/>
      <c r="S76" s="296"/>
      <c r="T76" s="296"/>
      <c r="U76" s="296"/>
      <c r="V76" s="296"/>
      <c r="W76" s="296"/>
      <c r="X76" s="296"/>
      <c r="Y76" s="296"/>
      <c r="Z76" s="296"/>
      <c r="AA76" s="296"/>
      <c r="AB76" s="296"/>
      <c r="AC76" s="296"/>
      <c r="AD76" s="296"/>
      <c r="AE76" s="296"/>
      <c r="AF76" s="296"/>
      <c r="AG76" s="296" t="s">
        <v>42</v>
      </c>
      <c r="AH76" s="290">
        <f>ROUND(AI76/Central!$M$6,2)</f>
        <v>0</v>
      </c>
      <c r="AI76" s="239">
        <f t="shared" si="9"/>
        <v>0</v>
      </c>
      <c r="AJ76" s="150"/>
      <c r="AK76" s="99"/>
      <c r="AL76" s="99"/>
      <c r="AM76" s="99"/>
      <c r="AN76" s="99"/>
      <c r="AO76" s="99"/>
      <c r="AP76" s="99"/>
    </row>
    <row r="77" spans="1:42" ht="13.15" customHeight="1" collapsed="1" x14ac:dyDescent="0.2">
      <c r="A77" s="136" t="str">
        <f>Central!E17</f>
        <v>-</v>
      </c>
      <c r="B77" s="206">
        <f>Central!Q17</f>
        <v>0</v>
      </c>
      <c r="C77" s="296"/>
      <c r="D77" s="296"/>
      <c r="E77" s="296"/>
      <c r="F77" s="296"/>
      <c r="G77" s="296"/>
      <c r="H77" s="296"/>
      <c r="I77" s="296"/>
      <c r="J77" s="296"/>
      <c r="K77" s="296"/>
      <c r="L77" s="296"/>
      <c r="M77" s="296"/>
      <c r="N77" s="296"/>
      <c r="O77" s="296"/>
      <c r="P77" s="296"/>
      <c r="Q77" s="296"/>
      <c r="R77" s="296"/>
      <c r="S77" s="296"/>
      <c r="T77" s="296"/>
      <c r="U77" s="296"/>
      <c r="V77" s="296"/>
      <c r="W77" s="296"/>
      <c r="X77" s="296"/>
      <c r="Y77" s="296"/>
      <c r="Z77" s="296"/>
      <c r="AA77" s="296"/>
      <c r="AB77" s="296"/>
      <c r="AC77" s="296"/>
      <c r="AD77" s="296"/>
      <c r="AE77" s="296"/>
      <c r="AF77" s="296"/>
      <c r="AG77" s="296"/>
      <c r="AH77" s="290">
        <f>ROUND(AI77/Central!$M$6,2)</f>
        <v>0</v>
      </c>
      <c r="AI77" s="239">
        <f t="shared" si="9"/>
        <v>0</v>
      </c>
      <c r="AJ77" s="150"/>
      <c r="AK77" s="99"/>
      <c r="AL77" s="99"/>
      <c r="AM77" s="99"/>
      <c r="AN77" s="99"/>
      <c r="AO77" s="99"/>
      <c r="AP77" s="99"/>
    </row>
    <row r="78" spans="1:42" ht="13.15" hidden="1" customHeight="1" outlineLevel="1" x14ac:dyDescent="0.2">
      <c r="A78" s="207" t="s">
        <v>55</v>
      </c>
      <c r="B78" s="138"/>
      <c r="C78" s="296"/>
      <c r="D78" s="296"/>
      <c r="E78" s="296"/>
      <c r="F78" s="296"/>
      <c r="G78" s="296"/>
      <c r="H78" s="296"/>
      <c r="I78" s="296"/>
      <c r="J78" s="296"/>
      <c r="K78" s="296"/>
      <c r="L78" s="296"/>
      <c r="M78" s="296"/>
      <c r="N78" s="296"/>
      <c r="O78" s="296"/>
      <c r="P78" s="296"/>
      <c r="Q78" s="296"/>
      <c r="R78" s="296"/>
      <c r="S78" s="296"/>
      <c r="T78" s="296"/>
      <c r="U78" s="296"/>
      <c r="V78" s="296"/>
      <c r="W78" s="296"/>
      <c r="X78" s="296"/>
      <c r="Y78" s="296"/>
      <c r="Z78" s="296"/>
      <c r="AA78" s="296"/>
      <c r="AB78" s="296"/>
      <c r="AC78" s="296"/>
      <c r="AD78" s="296"/>
      <c r="AE78" s="296"/>
      <c r="AF78" s="296"/>
      <c r="AG78" s="296" t="s">
        <v>42</v>
      </c>
      <c r="AH78" s="290">
        <f>ROUND(AI78/Central!$M$6,2)</f>
        <v>0</v>
      </c>
      <c r="AI78" s="239">
        <f t="shared" si="9"/>
        <v>0</v>
      </c>
      <c r="AJ78" s="150"/>
      <c r="AK78" s="99"/>
      <c r="AL78" s="99"/>
      <c r="AM78" s="99"/>
      <c r="AN78" s="99"/>
      <c r="AO78" s="99"/>
      <c r="AP78" s="99"/>
    </row>
    <row r="79" spans="1:42" ht="13.15" customHeight="1" collapsed="1" x14ac:dyDescent="0.2">
      <c r="A79" s="136" t="str">
        <f>Central!E18</f>
        <v>-</v>
      </c>
      <c r="B79" s="206">
        <f>Central!Q18</f>
        <v>0</v>
      </c>
      <c r="C79" s="296"/>
      <c r="D79" s="296"/>
      <c r="E79" s="296"/>
      <c r="F79" s="296"/>
      <c r="G79" s="296"/>
      <c r="H79" s="296"/>
      <c r="I79" s="296"/>
      <c r="J79" s="296"/>
      <c r="K79" s="296"/>
      <c r="L79" s="296"/>
      <c r="M79" s="296"/>
      <c r="N79" s="296"/>
      <c r="O79" s="296"/>
      <c r="P79" s="296"/>
      <c r="Q79" s="296"/>
      <c r="R79" s="296"/>
      <c r="S79" s="296"/>
      <c r="T79" s="296"/>
      <c r="U79" s="296"/>
      <c r="V79" s="296"/>
      <c r="W79" s="296"/>
      <c r="X79" s="296"/>
      <c r="Y79" s="296"/>
      <c r="Z79" s="296"/>
      <c r="AA79" s="296"/>
      <c r="AB79" s="296"/>
      <c r="AC79" s="296"/>
      <c r="AD79" s="296"/>
      <c r="AE79" s="296"/>
      <c r="AF79" s="296"/>
      <c r="AG79" s="296"/>
      <c r="AH79" s="290">
        <f>ROUND(AI79/Central!$M$6,2)</f>
        <v>0</v>
      </c>
      <c r="AI79" s="239">
        <f t="shared" si="9"/>
        <v>0</v>
      </c>
      <c r="AJ79" s="150"/>
      <c r="AK79" s="99"/>
      <c r="AL79" s="99"/>
      <c r="AM79" s="99"/>
      <c r="AN79" s="99"/>
      <c r="AO79" s="99"/>
      <c r="AP79" s="99"/>
    </row>
    <row r="80" spans="1:42" ht="13.15" hidden="1" customHeight="1" outlineLevel="1" x14ac:dyDescent="0.2">
      <c r="A80" s="207" t="s">
        <v>55</v>
      </c>
      <c r="B80" s="138"/>
      <c r="C80" s="296"/>
      <c r="D80" s="296"/>
      <c r="E80" s="296"/>
      <c r="F80" s="296"/>
      <c r="G80" s="296"/>
      <c r="H80" s="296"/>
      <c r="I80" s="296"/>
      <c r="J80" s="296"/>
      <c r="K80" s="296"/>
      <c r="L80" s="296"/>
      <c r="M80" s="296"/>
      <c r="N80" s="296"/>
      <c r="O80" s="296"/>
      <c r="P80" s="296"/>
      <c r="Q80" s="296"/>
      <c r="R80" s="296"/>
      <c r="S80" s="296"/>
      <c r="T80" s="296"/>
      <c r="U80" s="296"/>
      <c r="V80" s="296"/>
      <c r="W80" s="296"/>
      <c r="X80" s="296"/>
      <c r="Y80" s="296"/>
      <c r="Z80" s="296"/>
      <c r="AA80" s="296"/>
      <c r="AB80" s="296"/>
      <c r="AC80" s="296"/>
      <c r="AD80" s="296"/>
      <c r="AE80" s="296"/>
      <c r="AF80" s="296"/>
      <c r="AG80" s="296" t="s">
        <v>42</v>
      </c>
      <c r="AH80" s="290">
        <f>ROUND(AI80/Central!$M$6,2)</f>
        <v>0</v>
      </c>
      <c r="AI80" s="239">
        <f t="shared" si="9"/>
        <v>0</v>
      </c>
      <c r="AJ80" s="150"/>
      <c r="AK80" s="99"/>
      <c r="AL80" s="99"/>
      <c r="AM80" s="99"/>
      <c r="AN80" s="99"/>
      <c r="AO80" s="99"/>
      <c r="AP80" s="99"/>
    </row>
    <row r="81" spans="1:42" ht="13.15" customHeight="1" collapsed="1" x14ac:dyDescent="0.2">
      <c r="A81" s="136" t="str">
        <f>Central!E19</f>
        <v>-</v>
      </c>
      <c r="B81" s="206">
        <f>Central!Q19</f>
        <v>0</v>
      </c>
      <c r="C81" s="296"/>
      <c r="D81" s="296"/>
      <c r="E81" s="296"/>
      <c r="F81" s="296"/>
      <c r="G81" s="296"/>
      <c r="H81" s="296"/>
      <c r="I81" s="296"/>
      <c r="J81" s="296"/>
      <c r="K81" s="296"/>
      <c r="L81" s="296"/>
      <c r="M81" s="296"/>
      <c r="N81" s="296"/>
      <c r="O81" s="296"/>
      <c r="P81" s="296"/>
      <c r="Q81" s="296"/>
      <c r="R81" s="296"/>
      <c r="S81" s="296"/>
      <c r="T81" s="296"/>
      <c r="U81" s="296"/>
      <c r="V81" s="296"/>
      <c r="W81" s="296"/>
      <c r="X81" s="296"/>
      <c r="Y81" s="296"/>
      <c r="Z81" s="296"/>
      <c r="AA81" s="296"/>
      <c r="AB81" s="296"/>
      <c r="AC81" s="296"/>
      <c r="AD81" s="296"/>
      <c r="AE81" s="296"/>
      <c r="AF81" s="296"/>
      <c r="AG81" s="296"/>
      <c r="AH81" s="290">
        <f>ROUND(AI81/Central!$M$6,2)</f>
        <v>0</v>
      </c>
      <c r="AI81" s="239">
        <f t="shared" si="9"/>
        <v>0</v>
      </c>
      <c r="AJ81" s="150"/>
      <c r="AK81" s="99"/>
      <c r="AL81" s="99"/>
      <c r="AM81" s="99"/>
      <c r="AN81" s="99"/>
      <c r="AO81" s="99"/>
      <c r="AP81" s="99"/>
    </row>
    <row r="82" spans="1:42" ht="13.15" hidden="1" customHeight="1" outlineLevel="1" x14ac:dyDescent="0.2">
      <c r="A82" s="207" t="s">
        <v>55</v>
      </c>
      <c r="B82" s="138"/>
      <c r="C82" s="296"/>
      <c r="D82" s="296"/>
      <c r="E82" s="296"/>
      <c r="F82" s="296"/>
      <c r="G82" s="296"/>
      <c r="H82" s="296"/>
      <c r="I82" s="296"/>
      <c r="J82" s="296"/>
      <c r="K82" s="296"/>
      <c r="L82" s="296"/>
      <c r="M82" s="296"/>
      <c r="N82" s="296"/>
      <c r="O82" s="296"/>
      <c r="P82" s="296"/>
      <c r="Q82" s="296"/>
      <c r="R82" s="296"/>
      <c r="S82" s="296"/>
      <c r="T82" s="296"/>
      <c r="U82" s="296"/>
      <c r="V82" s="296"/>
      <c r="W82" s="296"/>
      <c r="X82" s="296"/>
      <c r="Y82" s="296"/>
      <c r="Z82" s="296"/>
      <c r="AA82" s="296"/>
      <c r="AB82" s="296"/>
      <c r="AC82" s="296"/>
      <c r="AD82" s="296"/>
      <c r="AE82" s="296"/>
      <c r="AF82" s="296"/>
      <c r="AG82" s="296" t="s">
        <v>42</v>
      </c>
      <c r="AH82" s="290">
        <f>ROUND(AI82/Central!$M$6,2)</f>
        <v>0</v>
      </c>
      <c r="AI82" s="239">
        <f t="shared" si="9"/>
        <v>0</v>
      </c>
      <c r="AJ82" s="150"/>
      <c r="AK82" s="99"/>
      <c r="AL82" s="99"/>
      <c r="AM82" s="99"/>
      <c r="AN82" s="99"/>
      <c r="AO82" s="99"/>
      <c r="AP82" s="99"/>
    </row>
    <row r="83" spans="1:42" ht="13.15" customHeight="1" collapsed="1" x14ac:dyDescent="0.2">
      <c r="A83" s="136" t="str">
        <f>Central!E20</f>
        <v>-</v>
      </c>
      <c r="B83" s="206">
        <f>Central!Q20</f>
        <v>0</v>
      </c>
      <c r="C83" s="296"/>
      <c r="D83" s="296"/>
      <c r="E83" s="296"/>
      <c r="F83" s="296"/>
      <c r="G83" s="296"/>
      <c r="H83" s="296"/>
      <c r="I83" s="296"/>
      <c r="J83" s="296"/>
      <c r="K83" s="296"/>
      <c r="L83" s="296"/>
      <c r="M83" s="296"/>
      <c r="N83" s="296"/>
      <c r="O83" s="296"/>
      <c r="P83" s="296"/>
      <c r="Q83" s="296"/>
      <c r="R83" s="296"/>
      <c r="S83" s="296"/>
      <c r="T83" s="296"/>
      <c r="U83" s="296"/>
      <c r="V83" s="296"/>
      <c r="W83" s="296"/>
      <c r="X83" s="296"/>
      <c r="Y83" s="296"/>
      <c r="Z83" s="296"/>
      <c r="AA83" s="296"/>
      <c r="AB83" s="296"/>
      <c r="AC83" s="296"/>
      <c r="AD83" s="296"/>
      <c r="AE83" s="296"/>
      <c r="AF83" s="296"/>
      <c r="AG83" s="296"/>
      <c r="AH83" s="290">
        <f>ROUND(AI83/Central!$M$6,2)</f>
        <v>0</v>
      </c>
      <c r="AI83" s="239">
        <f t="shared" si="9"/>
        <v>0</v>
      </c>
      <c r="AJ83" s="150"/>
      <c r="AK83" s="99"/>
      <c r="AL83" s="99"/>
      <c r="AM83" s="99"/>
      <c r="AN83" s="99"/>
      <c r="AO83" s="99"/>
      <c r="AP83" s="99"/>
    </row>
    <row r="84" spans="1:42" ht="13.15" hidden="1" customHeight="1" outlineLevel="1" x14ac:dyDescent="0.2">
      <c r="A84" s="207" t="s">
        <v>55</v>
      </c>
      <c r="B84" s="138"/>
      <c r="C84" s="296"/>
      <c r="D84" s="296"/>
      <c r="E84" s="296"/>
      <c r="F84" s="296"/>
      <c r="G84" s="296"/>
      <c r="H84" s="296"/>
      <c r="I84" s="296"/>
      <c r="J84" s="296"/>
      <c r="K84" s="296"/>
      <c r="L84" s="296"/>
      <c r="M84" s="296"/>
      <c r="N84" s="296"/>
      <c r="O84" s="296"/>
      <c r="P84" s="296"/>
      <c r="Q84" s="296"/>
      <c r="R84" s="296"/>
      <c r="S84" s="296"/>
      <c r="T84" s="296"/>
      <c r="U84" s="296"/>
      <c r="V84" s="296"/>
      <c r="W84" s="296"/>
      <c r="X84" s="296"/>
      <c r="Y84" s="296"/>
      <c r="Z84" s="296"/>
      <c r="AA84" s="296"/>
      <c r="AB84" s="296"/>
      <c r="AC84" s="296"/>
      <c r="AD84" s="296"/>
      <c r="AE84" s="296"/>
      <c r="AF84" s="296"/>
      <c r="AG84" s="296" t="s">
        <v>42</v>
      </c>
      <c r="AH84" s="290">
        <f>ROUND(AI84/Central!$M$6,2)</f>
        <v>0</v>
      </c>
      <c r="AI84" s="239">
        <f t="shared" si="9"/>
        <v>0</v>
      </c>
      <c r="AJ84" s="150"/>
      <c r="AK84" s="99"/>
      <c r="AL84" s="99"/>
      <c r="AM84" s="99"/>
      <c r="AN84" s="99"/>
      <c r="AO84" s="99"/>
      <c r="AP84" s="99"/>
    </row>
    <row r="85" spans="1:42" ht="13.15" customHeight="1" collapsed="1" x14ac:dyDescent="0.2">
      <c r="A85" s="136" t="str">
        <f>Central!E21</f>
        <v>-</v>
      </c>
      <c r="B85" s="206">
        <f>Central!Q21</f>
        <v>0</v>
      </c>
      <c r="C85" s="296"/>
      <c r="D85" s="296"/>
      <c r="E85" s="296"/>
      <c r="F85" s="296"/>
      <c r="G85" s="296"/>
      <c r="H85" s="296"/>
      <c r="I85" s="296"/>
      <c r="J85" s="296"/>
      <c r="K85" s="296"/>
      <c r="L85" s="296"/>
      <c r="M85" s="296"/>
      <c r="N85" s="296"/>
      <c r="O85" s="296"/>
      <c r="P85" s="296"/>
      <c r="Q85" s="296"/>
      <c r="R85" s="296"/>
      <c r="S85" s="296"/>
      <c r="T85" s="296"/>
      <c r="U85" s="296"/>
      <c r="V85" s="296"/>
      <c r="W85" s="296"/>
      <c r="X85" s="296"/>
      <c r="Y85" s="296"/>
      <c r="Z85" s="296"/>
      <c r="AA85" s="296"/>
      <c r="AB85" s="296"/>
      <c r="AC85" s="296"/>
      <c r="AD85" s="296"/>
      <c r="AE85" s="296"/>
      <c r="AF85" s="296"/>
      <c r="AG85" s="296"/>
      <c r="AH85" s="290">
        <f>ROUND(AI85/Central!$M$6,2)</f>
        <v>0</v>
      </c>
      <c r="AI85" s="239">
        <f t="shared" si="9"/>
        <v>0</v>
      </c>
      <c r="AJ85" s="150"/>
      <c r="AK85" s="99"/>
      <c r="AL85" s="99"/>
      <c r="AM85" s="99"/>
      <c r="AN85" s="99"/>
      <c r="AO85" s="99"/>
      <c r="AP85" s="99"/>
    </row>
    <row r="86" spans="1:42" ht="13.15" hidden="1" customHeight="1" outlineLevel="1" x14ac:dyDescent="0.2">
      <c r="A86" s="207" t="s">
        <v>55</v>
      </c>
      <c r="B86" s="138"/>
      <c r="C86" s="296"/>
      <c r="D86" s="296"/>
      <c r="E86" s="296"/>
      <c r="F86" s="296"/>
      <c r="G86" s="296"/>
      <c r="H86" s="296"/>
      <c r="I86" s="296"/>
      <c r="J86" s="296"/>
      <c r="K86" s="296"/>
      <c r="L86" s="296"/>
      <c r="M86" s="296"/>
      <c r="N86" s="296"/>
      <c r="O86" s="296"/>
      <c r="P86" s="296"/>
      <c r="Q86" s="296"/>
      <c r="R86" s="296"/>
      <c r="S86" s="296"/>
      <c r="T86" s="296"/>
      <c r="U86" s="296"/>
      <c r="V86" s="296"/>
      <c r="W86" s="296"/>
      <c r="X86" s="296"/>
      <c r="Y86" s="296"/>
      <c r="Z86" s="296"/>
      <c r="AA86" s="296"/>
      <c r="AB86" s="296"/>
      <c r="AC86" s="296"/>
      <c r="AD86" s="296"/>
      <c r="AE86" s="296"/>
      <c r="AF86" s="296"/>
      <c r="AG86" s="296" t="s">
        <v>42</v>
      </c>
      <c r="AH86" s="290">
        <f>ROUND(AI86/Central!$M$6,2)</f>
        <v>0</v>
      </c>
      <c r="AI86" s="239">
        <f t="shared" si="9"/>
        <v>0</v>
      </c>
      <c r="AJ86" s="150"/>
      <c r="AK86" s="99"/>
      <c r="AL86" s="99"/>
      <c r="AM86" s="99"/>
      <c r="AN86" s="99"/>
      <c r="AO86" s="99"/>
      <c r="AP86" s="99"/>
    </row>
    <row r="87" spans="1:42" ht="13.15" customHeight="1" collapsed="1" x14ac:dyDescent="0.2">
      <c r="A87" s="136" t="str">
        <f>Central!E22</f>
        <v>-</v>
      </c>
      <c r="B87" s="206">
        <f>Central!Q22</f>
        <v>0</v>
      </c>
      <c r="C87" s="296"/>
      <c r="D87" s="296"/>
      <c r="E87" s="296"/>
      <c r="F87" s="296"/>
      <c r="G87" s="296"/>
      <c r="H87" s="296"/>
      <c r="I87" s="296"/>
      <c r="J87" s="296"/>
      <c r="K87" s="296"/>
      <c r="L87" s="296"/>
      <c r="M87" s="296"/>
      <c r="N87" s="296"/>
      <c r="O87" s="296"/>
      <c r="P87" s="296"/>
      <c r="Q87" s="296"/>
      <c r="R87" s="296"/>
      <c r="S87" s="296"/>
      <c r="T87" s="296"/>
      <c r="U87" s="296"/>
      <c r="V87" s="296"/>
      <c r="W87" s="296"/>
      <c r="X87" s="296"/>
      <c r="Y87" s="296"/>
      <c r="Z87" s="296"/>
      <c r="AA87" s="296"/>
      <c r="AB87" s="296"/>
      <c r="AC87" s="296"/>
      <c r="AD87" s="296"/>
      <c r="AE87" s="296"/>
      <c r="AF87" s="296"/>
      <c r="AG87" s="296"/>
      <c r="AH87" s="290">
        <f>ROUND(AI87/Central!$M$6,2)</f>
        <v>0</v>
      </c>
      <c r="AI87" s="239">
        <f t="shared" si="9"/>
        <v>0</v>
      </c>
      <c r="AJ87" s="150"/>
      <c r="AK87" s="99"/>
      <c r="AL87" s="99"/>
      <c r="AM87" s="99"/>
      <c r="AN87" s="99"/>
      <c r="AO87" s="99"/>
      <c r="AP87" s="99"/>
    </row>
    <row r="88" spans="1:42" ht="13.15" hidden="1" customHeight="1" outlineLevel="1" x14ac:dyDescent="0.2">
      <c r="A88" s="207" t="s">
        <v>55</v>
      </c>
      <c r="B88" s="138"/>
      <c r="C88" s="296"/>
      <c r="D88" s="296"/>
      <c r="E88" s="296"/>
      <c r="F88" s="296"/>
      <c r="G88" s="296"/>
      <c r="H88" s="296"/>
      <c r="I88" s="296"/>
      <c r="J88" s="296"/>
      <c r="K88" s="296"/>
      <c r="L88" s="296"/>
      <c r="M88" s="296"/>
      <c r="N88" s="296"/>
      <c r="O88" s="296"/>
      <c r="P88" s="296"/>
      <c r="Q88" s="296"/>
      <c r="R88" s="296"/>
      <c r="S88" s="296"/>
      <c r="T88" s="296"/>
      <c r="U88" s="296"/>
      <c r="V88" s="296"/>
      <c r="W88" s="296"/>
      <c r="X88" s="296"/>
      <c r="Y88" s="296"/>
      <c r="Z88" s="296"/>
      <c r="AA88" s="296"/>
      <c r="AB88" s="296"/>
      <c r="AC88" s="296"/>
      <c r="AD88" s="296"/>
      <c r="AE88" s="296"/>
      <c r="AF88" s="296"/>
      <c r="AG88" s="296" t="s">
        <v>42</v>
      </c>
      <c r="AH88" s="290">
        <f>ROUND(AI88/Central!$M$6,2)</f>
        <v>0</v>
      </c>
      <c r="AI88" s="239">
        <f t="shared" si="9"/>
        <v>0</v>
      </c>
      <c r="AJ88" s="150"/>
      <c r="AK88" s="99"/>
      <c r="AL88" s="99"/>
      <c r="AM88" s="99"/>
      <c r="AN88" s="99"/>
      <c r="AO88" s="99"/>
      <c r="AP88" s="99"/>
    </row>
    <row r="89" spans="1:42" ht="13.15" customHeight="1" collapsed="1" x14ac:dyDescent="0.2">
      <c r="A89" s="136" t="str">
        <f>Central!E23</f>
        <v>-</v>
      </c>
      <c r="B89" s="206">
        <f>Central!Q23</f>
        <v>0</v>
      </c>
      <c r="C89" s="296"/>
      <c r="D89" s="296"/>
      <c r="E89" s="296"/>
      <c r="F89" s="296"/>
      <c r="G89" s="296"/>
      <c r="H89" s="296"/>
      <c r="I89" s="296"/>
      <c r="J89" s="296"/>
      <c r="K89" s="296"/>
      <c r="L89" s="296"/>
      <c r="M89" s="296"/>
      <c r="N89" s="296"/>
      <c r="O89" s="296"/>
      <c r="P89" s="296"/>
      <c r="Q89" s="296"/>
      <c r="R89" s="296"/>
      <c r="S89" s="296"/>
      <c r="T89" s="296"/>
      <c r="U89" s="296"/>
      <c r="V89" s="296"/>
      <c r="W89" s="296"/>
      <c r="X89" s="296"/>
      <c r="Y89" s="296"/>
      <c r="Z89" s="296"/>
      <c r="AA89" s="296"/>
      <c r="AB89" s="296"/>
      <c r="AC89" s="296"/>
      <c r="AD89" s="296"/>
      <c r="AE89" s="296"/>
      <c r="AF89" s="296"/>
      <c r="AG89" s="296"/>
      <c r="AH89" s="290">
        <f>ROUND(AI89/Central!$M$6,2)</f>
        <v>0</v>
      </c>
      <c r="AI89" s="239">
        <f t="shared" si="9"/>
        <v>0</v>
      </c>
      <c r="AJ89" s="150"/>
      <c r="AK89" s="99"/>
      <c r="AL89" s="99"/>
      <c r="AM89" s="99"/>
      <c r="AN89" s="99"/>
      <c r="AO89" s="99"/>
      <c r="AP89" s="99"/>
    </row>
    <row r="90" spans="1:42" ht="13.15" hidden="1" customHeight="1" outlineLevel="1" x14ac:dyDescent="0.2">
      <c r="A90" s="207" t="s">
        <v>55</v>
      </c>
      <c r="B90" s="138"/>
      <c r="C90" s="296"/>
      <c r="D90" s="296"/>
      <c r="E90" s="296"/>
      <c r="F90" s="296"/>
      <c r="G90" s="296"/>
      <c r="H90" s="296"/>
      <c r="I90" s="296"/>
      <c r="J90" s="296"/>
      <c r="K90" s="296"/>
      <c r="L90" s="296"/>
      <c r="M90" s="296"/>
      <c r="N90" s="296"/>
      <c r="O90" s="296"/>
      <c r="P90" s="296"/>
      <c r="Q90" s="296"/>
      <c r="R90" s="296"/>
      <c r="S90" s="296"/>
      <c r="T90" s="296"/>
      <c r="U90" s="296"/>
      <c r="V90" s="296"/>
      <c r="W90" s="296"/>
      <c r="X90" s="296"/>
      <c r="Y90" s="296"/>
      <c r="Z90" s="296"/>
      <c r="AA90" s="296"/>
      <c r="AB90" s="296"/>
      <c r="AC90" s="296"/>
      <c r="AD90" s="296"/>
      <c r="AE90" s="296"/>
      <c r="AF90" s="296"/>
      <c r="AG90" s="296" t="s">
        <v>42</v>
      </c>
      <c r="AH90" s="290">
        <f>ROUND(AI90/Central!$M$6,2)</f>
        <v>0</v>
      </c>
      <c r="AI90" s="239">
        <f t="shared" si="9"/>
        <v>0</v>
      </c>
      <c r="AJ90" s="150"/>
      <c r="AK90" s="99"/>
      <c r="AL90" s="99"/>
      <c r="AM90" s="99"/>
      <c r="AN90" s="99"/>
      <c r="AO90" s="99"/>
      <c r="AP90" s="99"/>
    </row>
    <row r="91" spans="1:42" ht="13.15" customHeight="1" collapsed="1" x14ac:dyDescent="0.2">
      <c r="A91" s="136" t="str">
        <f>Central!E24</f>
        <v>-</v>
      </c>
      <c r="B91" s="206">
        <f>Central!Q24</f>
        <v>0</v>
      </c>
      <c r="C91" s="296"/>
      <c r="D91" s="296"/>
      <c r="E91" s="296"/>
      <c r="F91" s="296"/>
      <c r="G91" s="296"/>
      <c r="H91" s="296"/>
      <c r="I91" s="296"/>
      <c r="J91" s="296"/>
      <c r="K91" s="296"/>
      <c r="L91" s="296"/>
      <c r="M91" s="296"/>
      <c r="N91" s="296"/>
      <c r="O91" s="296"/>
      <c r="P91" s="296"/>
      <c r="Q91" s="296"/>
      <c r="R91" s="296"/>
      <c r="S91" s="296"/>
      <c r="T91" s="296"/>
      <c r="U91" s="296"/>
      <c r="V91" s="296"/>
      <c r="W91" s="296"/>
      <c r="X91" s="296"/>
      <c r="Y91" s="296"/>
      <c r="Z91" s="296"/>
      <c r="AA91" s="296"/>
      <c r="AB91" s="296"/>
      <c r="AC91" s="296"/>
      <c r="AD91" s="296"/>
      <c r="AE91" s="296"/>
      <c r="AF91" s="296"/>
      <c r="AG91" s="296"/>
      <c r="AH91" s="290">
        <f>ROUND(AI91/Central!$M$6,2)</f>
        <v>0</v>
      </c>
      <c r="AI91" s="239">
        <f t="shared" si="9"/>
        <v>0</v>
      </c>
      <c r="AJ91" s="150"/>
      <c r="AK91" s="99"/>
      <c r="AL91" s="99"/>
      <c r="AM91" s="99"/>
      <c r="AN91" s="99"/>
      <c r="AO91" s="99"/>
      <c r="AP91" s="99"/>
    </row>
    <row r="92" spans="1:42" ht="13.15" hidden="1" customHeight="1" outlineLevel="1" x14ac:dyDescent="0.2">
      <c r="A92" s="207" t="s">
        <v>55</v>
      </c>
      <c r="B92" s="138"/>
      <c r="C92" s="296" t="s">
        <v>42</v>
      </c>
      <c r="D92" s="296" t="s">
        <v>42</v>
      </c>
      <c r="E92" s="296" t="s">
        <v>42</v>
      </c>
      <c r="F92" s="296" t="s">
        <v>42</v>
      </c>
      <c r="G92" s="296" t="s">
        <v>42</v>
      </c>
      <c r="H92" s="296" t="s">
        <v>42</v>
      </c>
      <c r="I92" s="296" t="s">
        <v>42</v>
      </c>
      <c r="J92" s="296" t="s">
        <v>42</v>
      </c>
      <c r="K92" s="296" t="s">
        <v>42</v>
      </c>
      <c r="L92" s="296" t="s">
        <v>42</v>
      </c>
      <c r="M92" s="296" t="s">
        <v>42</v>
      </c>
      <c r="N92" s="296" t="s">
        <v>42</v>
      </c>
      <c r="O92" s="296" t="s">
        <v>42</v>
      </c>
      <c r="P92" s="296" t="s">
        <v>42</v>
      </c>
      <c r="Q92" s="296" t="s">
        <v>42</v>
      </c>
      <c r="R92" s="296" t="s">
        <v>42</v>
      </c>
      <c r="S92" s="296" t="s">
        <v>42</v>
      </c>
      <c r="T92" s="296" t="s">
        <v>42</v>
      </c>
      <c r="U92" s="296" t="s">
        <v>42</v>
      </c>
      <c r="V92" s="296" t="s">
        <v>42</v>
      </c>
      <c r="W92" s="296" t="s">
        <v>42</v>
      </c>
      <c r="X92" s="296" t="s">
        <v>42</v>
      </c>
      <c r="Y92" s="296" t="s">
        <v>42</v>
      </c>
      <c r="Z92" s="296" t="s">
        <v>42</v>
      </c>
      <c r="AA92" s="296" t="s">
        <v>42</v>
      </c>
      <c r="AB92" s="296" t="s">
        <v>42</v>
      </c>
      <c r="AC92" s="296" t="s">
        <v>42</v>
      </c>
      <c r="AD92" s="296" t="s">
        <v>42</v>
      </c>
      <c r="AE92" s="296" t="s">
        <v>42</v>
      </c>
      <c r="AF92" s="296" t="s">
        <v>42</v>
      </c>
      <c r="AG92" s="296" t="s">
        <v>42</v>
      </c>
      <c r="AH92" s="290">
        <f>ROUND(AI92/Central!$M$6,2)</f>
        <v>0</v>
      </c>
      <c r="AI92" s="239">
        <f t="shared" si="9"/>
        <v>0</v>
      </c>
      <c r="AJ92" s="150"/>
      <c r="AK92" s="99"/>
      <c r="AL92" s="99"/>
      <c r="AM92" s="99"/>
      <c r="AN92" s="99"/>
      <c r="AO92" s="99"/>
      <c r="AP92" s="99"/>
    </row>
    <row r="93" spans="1:42" ht="13.15" customHeight="1" collapsed="1" x14ac:dyDescent="0.2">
      <c r="A93" s="136" t="str">
        <f>Central!E25</f>
        <v>-</v>
      </c>
      <c r="B93" s="206">
        <f>Central!Q25</f>
        <v>0</v>
      </c>
      <c r="C93" s="296"/>
      <c r="D93" s="296"/>
      <c r="E93" s="296"/>
      <c r="F93" s="296"/>
      <c r="G93" s="296"/>
      <c r="H93" s="296"/>
      <c r="I93" s="296"/>
      <c r="J93" s="296"/>
      <c r="K93" s="296"/>
      <c r="L93" s="296"/>
      <c r="M93" s="296"/>
      <c r="N93" s="296"/>
      <c r="O93" s="296"/>
      <c r="P93" s="296"/>
      <c r="Q93" s="296"/>
      <c r="R93" s="296"/>
      <c r="S93" s="296"/>
      <c r="T93" s="296"/>
      <c r="U93" s="296"/>
      <c r="V93" s="296"/>
      <c r="W93" s="296"/>
      <c r="X93" s="296"/>
      <c r="Y93" s="296"/>
      <c r="Z93" s="296"/>
      <c r="AA93" s="296"/>
      <c r="AB93" s="296"/>
      <c r="AC93" s="296"/>
      <c r="AD93" s="296"/>
      <c r="AE93" s="296"/>
      <c r="AF93" s="296"/>
      <c r="AG93" s="296"/>
      <c r="AH93" s="290">
        <f>ROUND(AI93/Central!$M$6,2)</f>
        <v>0</v>
      </c>
      <c r="AI93" s="239">
        <f t="shared" si="9"/>
        <v>0</v>
      </c>
      <c r="AJ93" s="150"/>
      <c r="AK93" s="99"/>
      <c r="AL93" s="99"/>
      <c r="AM93" s="99"/>
      <c r="AN93" s="99"/>
      <c r="AO93" s="99"/>
      <c r="AP93" s="99"/>
    </row>
    <row r="94" spans="1:42" ht="13.15" hidden="1" customHeight="1" outlineLevel="1" x14ac:dyDescent="0.2">
      <c r="A94" s="207" t="s">
        <v>55</v>
      </c>
      <c r="B94" s="138"/>
      <c r="C94" s="296" t="s">
        <v>42</v>
      </c>
      <c r="D94" s="296" t="s">
        <v>42</v>
      </c>
      <c r="E94" s="296" t="s">
        <v>42</v>
      </c>
      <c r="F94" s="296" t="s">
        <v>42</v>
      </c>
      <c r="G94" s="296" t="s">
        <v>42</v>
      </c>
      <c r="H94" s="296" t="s">
        <v>42</v>
      </c>
      <c r="I94" s="296" t="s">
        <v>42</v>
      </c>
      <c r="J94" s="296" t="s">
        <v>42</v>
      </c>
      <c r="K94" s="296" t="s">
        <v>42</v>
      </c>
      <c r="L94" s="296" t="s">
        <v>42</v>
      </c>
      <c r="M94" s="296" t="s">
        <v>42</v>
      </c>
      <c r="N94" s="296" t="s">
        <v>42</v>
      </c>
      <c r="O94" s="296" t="s">
        <v>42</v>
      </c>
      <c r="P94" s="296" t="s">
        <v>42</v>
      </c>
      <c r="Q94" s="296" t="s">
        <v>42</v>
      </c>
      <c r="R94" s="296" t="s">
        <v>42</v>
      </c>
      <c r="S94" s="296" t="s">
        <v>42</v>
      </c>
      <c r="T94" s="296" t="s">
        <v>42</v>
      </c>
      <c r="U94" s="296" t="s">
        <v>42</v>
      </c>
      <c r="V94" s="296" t="s">
        <v>42</v>
      </c>
      <c r="W94" s="296" t="s">
        <v>42</v>
      </c>
      <c r="X94" s="296" t="s">
        <v>42</v>
      </c>
      <c r="Y94" s="296" t="s">
        <v>42</v>
      </c>
      <c r="Z94" s="296" t="s">
        <v>42</v>
      </c>
      <c r="AA94" s="296" t="s">
        <v>42</v>
      </c>
      <c r="AB94" s="296" t="s">
        <v>42</v>
      </c>
      <c r="AC94" s="296" t="s">
        <v>42</v>
      </c>
      <c r="AD94" s="296" t="s">
        <v>42</v>
      </c>
      <c r="AE94" s="296" t="s">
        <v>42</v>
      </c>
      <c r="AF94" s="296" t="s">
        <v>42</v>
      </c>
      <c r="AG94" s="296" t="s">
        <v>42</v>
      </c>
      <c r="AH94" s="290">
        <f>ROUND(AI94/Central!$M$6,2)</f>
        <v>0</v>
      </c>
      <c r="AI94" s="239">
        <f t="shared" si="9"/>
        <v>0</v>
      </c>
      <c r="AJ94" s="150"/>
      <c r="AK94" s="99"/>
      <c r="AL94" s="99"/>
      <c r="AM94" s="99"/>
      <c r="AN94" s="99"/>
      <c r="AO94" s="99"/>
      <c r="AP94" s="99"/>
    </row>
    <row r="95" spans="1:42" ht="13.15" customHeight="1" collapsed="1" x14ac:dyDescent="0.2">
      <c r="A95" s="136" t="str">
        <f>Central!E26</f>
        <v>-</v>
      </c>
      <c r="B95" s="206">
        <f>Central!Q26</f>
        <v>0</v>
      </c>
      <c r="C95" s="296"/>
      <c r="D95" s="296"/>
      <c r="E95" s="296"/>
      <c r="F95" s="296"/>
      <c r="G95" s="296"/>
      <c r="H95" s="296"/>
      <c r="I95" s="296"/>
      <c r="J95" s="296"/>
      <c r="K95" s="296"/>
      <c r="L95" s="296"/>
      <c r="M95" s="296"/>
      <c r="N95" s="296"/>
      <c r="O95" s="296"/>
      <c r="P95" s="296"/>
      <c r="Q95" s="296"/>
      <c r="R95" s="296"/>
      <c r="S95" s="296"/>
      <c r="T95" s="296"/>
      <c r="U95" s="296"/>
      <c r="V95" s="296"/>
      <c r="W95" s="296"/>
      <c r="X95" s="296"/>
      <c r="Y95" s="296"/>
      <c r="Z95" s="296"/>
      <c r="AA95" s="296"/>
      <c r="AB95" s="296"/>
      <c r="AC95" s="296"/>
      <c r="AD95" s="296"/>
      <c r="AE95" s="296"/>
      <c r="AF95" s="296"/>
      <c r="AG95" s="296"/>
      <c r="AH95" s="290">
        <f>ROUND(AI95/Central!$M$6,2)</f>
        <v>0</v>
      </c>
      <c r="AI95" s="239">
        <f t="shared" si="9"/>
        <v>0</v>
      </c>
      <c r="AJ95" s="150"/>
      <c r="AK95" s="99"/>
      <c r="AL95" s="99"/>
      <c r="AM95" s="99"/>
      <c r="AN95" s="99"/>
      <c r="AO95" s="99"/>
      <c r="AP95" s="99"/>
    </row>
    <row r="96" spans="1:42" ht="13.15" hidden="1" customHeight="1" outlineLevel="1" x14ac:dyDescent="0.2">
      <c r="A96" s="207" t="s">
        <v>55</v>
      </c>
      <c r="B96" s="138"/>
      <c r="C96" s="296" t="s">
        <v>42</v>
      </c>
      <c r="D96" s="296" t="s">
        <v>42</v>
      </c>
      <c r="E96" s="296" t="s">
        <v>42</v>
      </c>
      <c r="F96" s="296" t="s">
        <v>42</v>
      </c>
      <c r="G96" s="296" t="s">
        <v>42</v>
      </c>
      <c r="H96" s="296" t="s">
        <v>42</v>
      </c>
      <c r="I96" s="296" t="s">
        <v>42</v>
      </c>
      <c r="J96" s="296" t="s">
        <v>42</v>
      </c>
      <c r="K96" s="296" t="s">
        <v>42</v>
      </c>
      <c r="L96" s="296" t="s">
        <v>42</v>
      </c>
      <c r="M96" s="296" t="s">
        <v>42</v>
      </c>
      <c r="N96" s="296" t="s">
        <v>42</v>
      </c>
      <c r="O96" s="296" t="s">
        <v>42</v>
      </c>
      <c r="P96" s="296" t="s">
        <v>42</v>
      </c>
      <c r="Q96" s="296" t="s">
        <v>42</v>
      </c>
      <c r="R96" s="296" t="s">
        <v>42</v>
      </c>
      <c r="S96" s="296" t="s">
        <v>42</v>
      </c>
      <c r="T96" s="296" t="s">
        <v>42</v>
      </c>
      <c r="U96" s="296" t="s">
        <v>42</v>
      </c>
      <c r="V96" s="296" t="s">
        <v>42</v>
      </c>
      <c r="W96" s="296" t="s">
        <v>42</v>
      </c>
      <c r="X96" s="296" t="s">
        <v>42</v>
      </c>
      <c r="Y96" s="296" t="s">
        <v>42</v>
      </c>
      <c r="Z96" s="296" t="s">
        <v>42</v>
      </c>
      <c r="AA96" s="296" t="s">
        <v>42</v>
      </c>
      <c r="AB96" s="296" t="s">
        <v>42</v>
      </c>
      <c r="AC96" s="296" t="s">
        <v>42</v>
      </c>
      <c r="AD96" s="296" t="s">
        <v>42</v>
      </c>
      <c r="AE96" s="296" t="s">
        <v>42</v>
      </c>
      <c r="AF96" s="296" t="s">
        <v>42</v>
      </c>
      <c r="AG96" s="296" t="s">
        <v>42</v>
      </c>
      <c r="AH96" s="290">
        <f>ROUND(AI96/Central!$M$6,2)</f>
        <v>0</v>
      </c>
      <c r="AI96" s="239">
        <f t="shared" si="9"/>
        <v>0</v>
      </c>
      <c r="AJ96" s="150"/>
      <c r="AK96" s="99"/>
      <c r="AL96" s="99"/>
      <c r="AM96" s="99"/>
      <c r="AN96" s="99"/>
      <c r="AO96" s="99"/>
      <c r="AP96" s="99"/>
    </row>
    <row r="97" spans="1:42" ht="13.15" customHeight="1" collapsed="1" x14ac:dyDescent="0.2">
      <c r="A97" s="136" t="str">
        <f>Central!E27</f>
        <v>-</v>
      </c>
      <c r="B97" s="206">
        <f>Central!Q27</f>
        <v>0</v>
      </c>
      <c r="C97" s="296"/>
      <c r="D97" s="296"/>
      <c r="E97" s="296"/>
      <c r="F97" s="296"/>
      <c r="G97" s="296"/>
      <c r="H97" s="296"/>
      <c r="I97" s="296"/>
      <c r="J97" s="296"/>
      <c r="K97" s="296"/>
      <c r="L97" s="296"/>
      <c r="M97" s="296"/>
      <c r="N97" s="296"/>
      <c r="O97" s="296"/>
      <c r="P97" s="296"/>
      <c r="Q97" s="296"/>
      <c r="R97" s="296"/>
      <c r="S97" s="296"/>
      <c r="T97" s="296"/>
      <c r="U97" s="296"/>
      <c r="V97" s="296"/>
      <c r="W97" s="296"/>
      <c r="X97" s="296"/>
      <c r="Y97" s="296"/>
      <c r="Z97" s="296"/>
      <c r="AA97" s="296"/>
      <c r="AB97" s="296"/>
      <c r="AC97" s="296"/>
      <c r="AD97" s="296"/>
      <c r="AE97" s="296"/>
      <c r="AF97" s="296"/>
      <c r="AG97" s="296"/>
      <c r="AH97" s="290">
        <f>ROUND(AI97/Central!$M$6,2)</f>
        <v>0</v>
      </c>
      <c r="AI97" s="239">
        <f t="shared" si="9"/>
        <v>0</v>
      </c>
      <c r="AJ97" s="150"/>
      <c r="AK97" s="99"/>
      <c r="AL97" s="99"/>
      <c r="AM97" s="99"/>
      <c r="AN97" s="99"/>
      <c r="AO97" s="99"/>
      <c r="AP97" s="99"/>
    </row>
    <row r="98" spans="1:42" ht="13.15" hidden="1" customHeight="1" outlineLevel="1" x14ac:dyDescent="0.2">
      <c r="A98" s="207" t="s">
        <v>55</v>
      </c>
      <c r="B98" s="138"/>
      <c r="C98" s="296" t="s">
        <v>42</v>
      </c>
      <c r="D98" s="296" t="s">
        <v>42</v>
      </c>
      <c r="E98" s="296" t="s">
        <v>42</v>
      </c>
      <c r="F98" s="296" t="s">
        <v>42</v>
      </c>
      <c r="G98" s="296" t="s">
        <v>42</v>
      </c>
      <c r="H98" s="296" t="s">
        <v>42</v>
      </c>
      <c r="I98" s="296" t="s">
        <v>42</v>
      </c>
      <c r="J98" s="296" t="s">
        <v>42</v>
      </c>
      <c r="K98" s="296" t="s">
        <v>42</v>
      </c>
      <c r="L98" s="296" t="s">
        <v>42</v>
      </c>
      <c r="M98" s="296" t="s">
        <v>42</v>
      </c>
      <c r="N98" s="296" t="s">
        <v>42</v>
      </c>
      <c r="O98" s="296" t="s">
        <v>42</v>
      </c>
      <c r="P98" s="296" t="s">
        <v>42</v>
      </c>
      <c r="Q98" s="296" t="s">
        <v>42</v>
      </c>
      <c r="R98" s="296" t="s">
        <v>42</v>
      </c>
      <c r="S98" s="296" t="s">
        <v>42</v>
      </c>
      <c r="T98" s="296" t="s">
        <v>42</v>
      </c>
      <c r="U98" s="296" t="s">
        <v>42</v>
      </c>
      <c r="V98" s="296" t="s">
        <v>42</v>
      </c>
      <c r="W98" s="296" t="s">
        <v>42</v>
      </c>
      <c r="X98" s="296" t="s">
        <v>42</v>
      </c>
      <c r="Y98" s="296" t="s">
        <v>42</v>
      </c>
      <c r="Z98" s="296" t="s">
        <v>42</v>
      </c>
      <c r="AA98" s="296" t="s">
        <v>42</v>
      </c>
      <c r="AB98" s="296" t="s">
        <v>42</v>
      </c>
      <c r="AC98" s="296" t="s">
        <v>42</v>
      </c>
      <c r="AD98" s="296" t="s">
        <v>42</v>
      </c>
      <c r="AE98" s="296" t="s">
        <v>42</v>
      </c>
      <c r="AF98" s="296" t="s">
        <v>42</v>
      </c>
      <c r="AG98" s="296" t="s">
        <v>42</v>
      </c>
      <c r="AH98" s="290">
        <f>ROUND(AI98/Central!$M$6,2)</f>
        <v>0</v>
      </c>
      <c r="AI98" s="239">
        <f t="shared" si="9"/>
        <v>0</v>
      </c>
      <c r="AJ98" s="150"/>
      <c r="AK98" s="99"/>
      <c r="AL98" s="99"/>
      <c r="AM98" s="99"/>
      <c r="AN98" s="99"/>
      <c r="AO98" s="99"/>
      <c r="AP98" s="99"/>
    </row>
    <row r="99" spans="1:42" ht="13.15" customHeight="1" collapsed="1" x14ac:dyDescent="0.2">
      <c r="A99" s="136" t="str">
        <f>Central!E28</f>
        <v>-</v>
      </c>
      <c r="B99" s="206">
        <f>Central!Q28</f>
        <v>0</v>
      </c>
      <c r="C99" s="296"/>
      <c r="D99" s="296"/>
      <c r="E99" s="296"/>
      <c r="F99" s="296"/>
      <c r="G99" s="296"/>
      <c r="H99" s="296"/>
      <c r="I99" s="296"/>
      <c r="J99" s="296"/>
      <c r="K99" s="296"/>
      <c r="L99" s="296"/>
      <c r="M99" s="296"/>
      <c r="N99" s="296"/>
      <c r="O99" s="296"/>
      <c r="P99" s="296"/>
      <c r="Q99" s="296"/>
      <c r="R99" s="296"/>
      <c r="S99" s="296"/>
      <c r="T99" s="296"/>
      <c r="U99" s="296"/>
      <c r="V99" s="296"/>
      <c r="W99" s="296"/>
      <c r="X99" s="296"/>
      <c r="Y99" s="296"/>
      <c r="Z99" s="296"/>
      <c r="AA99" s="296"/>
      <c r="AB99" s="296"/>
      <c r="AC99" s="296"/>
      <c r="AD99" s="296"/>
      <c r="AE99" s="296"/>
      <c r="AF99" s="296"/>
      <c r="AG99" s="296"/>
      <c r="AH99" s="290">
        <f>ROUND(AI99/Central!$M$6,2)</f>
        <v>0</v>
      </c>
      <c r="AI99" s="239">
        <f t="shared" si="9"/>
        <v>0</v>
      </c>
      <c r="AJ99" s="150"/>
      <c r="AK99" s="99"/>
      <c r="AL99" s="99"/>
      <c r="AM99" s="99"/>
      <c r="AN99" s="99"/>
      <c r="AO99" s="99"/>
      <c r="AP99" s="99"/>
    </row>
    <row r="100" spans="1:42" ht="13.15" hidden="1" customHeight="1" outlineLevel="1" x14ac:dyDescent="0.2">
      <c r="A100" s="207" t="s">
        <v>55</v>
      </c>
      <c r="B100" s="138"/>
      <c r="C100" s="296" t="s">
        <v>42</v>
      </c>
      <c r="D100" s="296" t="s">
        <v>42</v>
      </c>
      <c r="E100" s="296" t="s">
        <v>42</v>
      </c>
      <c r="F100" s="296" t="s">
        <v>42</v>
      </c>
      <c r="G100" s="296" t="s">
        <v>42</v>
      </c>
      <c r="H100" s="296" t="s">
        <v>42</v>
      </c>
      <c r="I100" s="296" t="s">
        <v>42</v>
      </c>
      <c r="J100" s="296" t="s">
        <v>42</v>
      </c>
      <c r="K100" s="296" t="s">
        <v>42</v>
      </c>
      <c r="L100" s="296" t="s">
        <v>42</v>
      </c>
      <c r="M100" s="296" t="s">
        <v>42</v>
      </c>
      <c r="N100" s="296" t="s">
        <v>42</v>
      </c>
      <c r="O100" s="296" t="s">
        <v>42</v>
      </c>
      <c r="P100" s="296" t="s">
        <v>42</v>
      </c>
      <c r="Q100" s="296" t="s">
        <v>42</v>
      </c>
      <c r="R100" s="296" t="s">
        <v>42</v>
      </c>
      <c r="S100" s="296" t="s">
        <v>42</v>
      </c>
      <c r="T100" s="296" t="s">
        <v>42</v>
      </c>
      <c r="U100" s="296" t="s">
        <v>42</v>
      </c>
      <c r="V100" s="296" t="s">
        <v>42</v>
      </c>
      <c r="W100" s="296" t="s">
        <v>42</v>
      </c>
      <c r="X100" s="296" t="s">
        <v>42</v>
      </c>
      <c r="Y100" s="296" t="s">
        <v>42</v>
      </c>
      <c r="Z100" s="296" t="s">
        <v>42</v>
      </c>
      <c r="AA100" s="296" t="s">
        <v>42</v>
      </c>
      <c r="AB100" s="296" t="s">
        <v>42</v>
      </c>
      <c r="AC100" s="296" t="s">
        <v>42</v>
      </c>
      <c r="AD100" s="296" t="s">
        <v>42</v>
      </c>
      <c r="AE100" s="296" t="s">
        <v>42</v>
      </c>
      <c r="AF100" s="296" t="s">
        <v>42</v>
      </c>
      <c r="AG100" s="296" t="s">
        <v>42</v>
      </c>
      <c r="AH100" s="290">
        <f>ROUND(AI100/Central!$M$6,2)</f>
        <v>0</v>
      </c>
      <c r="AI100" s="239">
        <f t="shared" si="9"/>
        <v>0</v>
      </c>
      <c r="AJ100" s="150"/>
      <c r="AK100" s="99"/>
      <c r="AL100" s="99"/>
      <c r="AM100" s="99"/>
      <c r="AN100" s="99"/>
      <c r="AO100" s="99"/>
      <c r="AP100" s="99"/>
    </row>
    <row r="101" spans="1:42" ht="13.15" customHeight="1" collapsed="1" x14ac:dyDescent="0.2">
      <c r="A101" s="136" t="str">
        <f>Central!E29</f>
        <v>-</v>
      </c>
      <c r="B101" s="206">
        <f>Central!Q29</f>
        <v>0</v>
      </c>
      <c r="C101" s="296"/>
      <c r="D101" s="296"/>
      <c r="E101" s="296"/>
      <c r="F101" s="296"/>
      <c r="G101" s="296"/>
      <c r="H101" s="296"/>
      <c r="I101" s="296"/>
      <c r="J101" s="296"/>
      <c r="K101" s="296"/>
      <c r="L101" s="296"/>
      <c r="M101" s="296"/>
      <c r="N101" s="296"/>
      <c r="O101" s="296"/>
      <c r="P101" s="296"/>
      <c r="Q101" s="296"/>
      <c r="R101" s="296"/>
      <c r="S101" s="296"/>
      <c r="T101" s="296"/>
      <c r="U101" s="296"/>
      <c r="V101" s="296"/>
      <c r="W101" s="296"/>
      <c r="X101" s="296"/>
      <c r="Y101" s="296"/>
      <c r="Z101" s="296"/>
      <c r="AA101" s="296"/>
      <c r="AB101" s="296"/>
      <c r="AC101" s="296"/>
      <c r="AD101" s="296"/>
      <c r="AE101" s="296"/>
      <c r="AF101" s="296"/>
      <c r="AG101" s="296"/>
      <c r="AH101" s="290">
        <f>ROUND(AI101/Central!$M$6,2)</f>
        <v>0</v>
      </c>
      <c r="AI101" s="239">
        <f t="shared" si="9"/>
        <v>0</v>
      </c>
      <c r="AJ101" s="150"/>
      <c r="AK101" s="99"/>
      <c r="AL101" s="99"/>
      <c r="AM101" s="99"/>
      <c r="AN101" s="99"/>
      <c r="AO101" s="99"/>
      <c r="AP101" s="99"/>
    </row>
    <row r="102" spans="1:42" ht="13.15" hidden="1" customHeight="1" outlineLevel="1" x14ac:dyDescent="0.2">
      <c r="A102" s="207" t="s">
        <v>55</v>
      </c>
      <c r="B102" s="138"/>
      <c r="C102" s="296" t="s">
        <v>42</v>
      </c>
      <c r="D102" s="296" t="s">
        <v>42</v>
      </c>
      <c r="E102" s="296" t="s">
        <v>42</v>
      </c>
      <c r="F102" s="296" t="s">
        <v>42</v>
      </c>
      <c r="G102" s="296" t="s">
        <v>42</v>
      </c>
      <c r="H102" s="296" t="s">
        <v>42</v>
      </c>
      <c r="I102" s="296" t="s">
        <v>42</v>
      </c>
      <c r="J102" s="296" t="s">
        <v>42</v>
      </c>
      <c r="K102" s="296" t="s">
        <v>42</v>
      </c>
      <c r="L102" s="296" t="s">
        <v>42</v>
      </c>
      <c r="M102" s="296" t="s">
        <v>42</v>
      </c>
      <c r="N102" s="296" t="s">
        <v>42</v>
      </c>
      <c r="O102" s="296" t="s">
        <v>42</v>
      </c>
      <c r="P102" s="296" t="s">
        <v>42</v>
      </c>
      <c r="Q102" s="296" t="s">
        <v>42</v>
      </c>
      <c r="R102" s="296" t="s">
        <v>42</v>
      </c>
      <c r="S102" s="296" t="s">
        <v>42</v>
      </c>
      <c r="T102" s="296" t="s">
        <v>42</v>
      </c>
      <c r="U102" s="296" t="s">
        <v>42</v>
      </c>
      <c r="V102" s="296" t="s">
        <v>42</v>
      </c>
      <c r="W102" s="296" t="s">
        <v>42</v>
      </c>
      <c r="X102" s="296" t="s">
        <v>42</v>
      </c>
      <c r="Y102" s="296" t="s">
        <v>42</v>
      </c>
      <c r="Z102" s="296" t="s">
        <v>42</v>
      </c>
      <c r="AA102" s="296" t="s">
        <v>42</v>
      </c>
      <c r="AB102" s="296" t="s">
        <v>42</v>
      </c>
      <c r="AC102" s="296" t="s">
        <v>42</v>
      </c>
      <c r="AD102" s="296" t="s">
        <v>42</v>
      </c>
      <c r="AE102" s="296" t="s">
        <v>42</v>
      </c>
      <c r="AF102" s="296" t="s">
        <v>42</v>
      </c>
      <c r="AG102" s="296" t="s">
        <v>42</v>
      </c>
      <c r="AH102" s="290">
        <f>ROUND(AI102/Central!$M$6,2)</f>
        <v>0</v>
      </c>
      <c r="AI102" s="239">
        <f t="shared" si="9"/>
        <v>0</v>
      </c>
      <c r="AJ102" s="150"/>
      <c r="AK102" s="99"/>
      <c r="AL102" s="99"/>
      <c r="AM102" s="99"/>
      <c r="AN102" s="99"/>
      <c r="AO102" s="99"/>
      <c r="AP102" s="99"/>
    </row>
    <row r="103" spans="1:42" ht="13.15" customHeight="1" collapsed="1" x14ac:dyDescent="0.2">
      <c r="A103" s="137" t="str">
        <f>Central!E30</f>
        <v>-</v>
      </c>
      <c r="B103" s="206">
        <f>Central!Q30</f>
        <v>0</v>
      </c>
      <c r="C103" s="296"/>
      <c r="D103" s="296"/>
      <c r="E103" s="296"/>
      <c r="F103" s="296"/>
      <c r="G103" s="296"/>
      <c r="H103" s="296"/>
      <c r="I103" s="296"/>
      <c r="J103" s="296"/>
      <c r="K103" s="296"/>
      <c r="L103" s="296"/>
      <c r="M103" s="296"/>
      <c r="N103" s="296"/>
      <c r="O103" s="296"/>
      <c r="P103" s="296"/>
      <c r="Q103" s="296"/>
      <c r="R103" s="296"/>
      <c r="S103" s="296"/>
      <c r="T103" s="296"/>
      <c r="U103" s="296"/>
      <c r="V103" s="296"/>
      <c r="W103" s="296"/>
      <c r="X103" s="296"/>
      <c r="Y103" s="296"/>
      <c r="Z103" s="296"/>
      <c r="AA103" s="296"/>
      <c r="AB103" s="296"/>
      <c r="AC103" s="296"/>
      <c r="AD103" s="296"/>
      <c r="AE103" s="296"/>
      <c r="AF103" s="296"/>
      <c r="AG103" s="296"/>
      <c r="AH103" s="290">
        <f>ROUND(AI103/Central!$M$6,2)</f>
        <v>0</v>
      </c>
      <c r="AI103" s="239">
        <f t="shared" si="9"/>
        <v>0</v>
      </c>
      <c r="AJ103" s="150"/>
      <c r="AK103" s="99"/>
      <c r="AL103" s="99"/>
      <c r="AM103" s="99"/>
      <c r="AN103" s="99"/>
      <c r="AO103" s="99"/>
      <c r="AP103" s="99"/>
    </row>
    <row r="104" spans="1:42" ht="13.15" hidden="1" customHeight="1" outlineLevel="1" x14ac:dyDescent="0.2">
      <c r="A104" s="207" t="s">
        <v>55</v>
      </c>
      <c r="B104" s="138"/>
      <c r="C104" s="223" t="s">
        <v>42</v>
      </c>
      <c r="D104" s="223" t="s">
        <v>42</v>
      </c>
      <c r="E104" s="223" t="s">
        <v>42</v>
      </c>
      <c r="F104" s="223" t="s">
        <v>42</v>
      </c>
      <c r="G104" s="223" t="s">
        <v>42</v>
      </c>
      <c r="H104" s="223" t="s">
        <v>42</v>
      </c>
      <c r="I104" s="223" t="s">
        <v>42</v>
      </c>
      <c r="J104" s="223" t="s">
        <v>42</v>
      </c>
      <c r="K104" s="223" t="s">
        <v>42</v>
      </c>
      <c r="L104" s="223" t="s">
        <v>42</v>
      </c>
      <c r="M104" s="223" t="s">
        <v>42</v>
      </c>
      <c r="N104" s="223" t="s">
        <v>42</v>
      </c>
      <c r="O104" s="223" t="s">
        <v>42</v>
      </c>
      <c r="P104" s="223" t="s">
        <v>42</v>
      </c>
      <c r="Q104" s="223" t="s">
        <v>42</v>
      </c>
      <c r="R104" s="223" t="s">
        <v>42</v>
      </c>
      <c r="S104" s="223" t="s">
        <v>42</v>
      </c>
      <c r="T104" s="223" t="s">
        <v>42</v>
      </c>
      <c r="U104" s="223" t="s">
        <v>42</v>
      </c>
      <c r="V104" s="223" t="s">
        <v>42</v>
      </c>
      <c r="W104" s="223" t="s">
        <v>42</v>
      </c>
      <c r="X104" s="223" t="s">
        <v>42</v>
      </c>
      <c r="Y104" s="223" t="s">
        <v>42</v>
      </c>
      <c r="Z104" s="223" t="s">
        <v>42</v>
      </c>
      <c r="AA104" s="223" t="s">
        <v>42</v>
      </c>
      <c r="AB104" s="223" t="s">
        <v>42</v>
      </c>
      <c r="AC104" s="223" t="s">
        <v>42</v>
      </c>
      <c r="AD104" s="223" t="s">
        <v>42</v>
      </c>
      <c r="AE104" s="223" t="s">
        <v>42</v>
      </c>
      <c r="AF104" s="223" t="s">
        <v>42</v>
      </c>
      <c r="AG104" s="223" t="s">
        <v>42</v>
      </c>
      <c r="AH104" s="241">
        <f>ROUND(AI104/Central!$M$6,2)</f>
        <v>0</v>
      </c>
      <c r="AI104" s="222"/>
      <c r="AJ104" s="150"/>
      <c r="AK104" s="99"/>
      <c r="AL104" s="99"/>
      <c r="AM104" s="99"/>
      <c r="AN104" s="99"/>
      <c r="AO104" s="99"/>
      <c r="AP104" s="99"/>
    </row>
    <row r="105" spans="1:42" ht="13.15" hidden="1" customHeight="1" collapsed="1" x14ac:dyDescent="0.2">
      <c r="A105" s="143"/>
      <c r="B105" s="205"/>
      <c r="C105" s="224"/>
      <c r="D105" s="224"/>
      <c r="E105" s="224"/>
      <c r="F105" s="224"/>
      <c r="G105" s="224"/>
      <c r="H105" s="224"/>
      <c r="I105" s="224"/>
      <c r="J105" s="224"/>
      <c r="K105" s="224"/>
      <c r="L105" s="224"/>
      <c r="M105" s="224"/>
      <c r="N105" s="224"/>
      <c r="O105" s="224"/>
      <c r="P105" s="224"/>
      <c r="Q105" s="224"/>
      <c r="R105" s="224"/>
      <c r="S105" s="224"/>
      <c r="T105" s="224"/>
      <c r="U105" s="224"/>
      <c r="V105" s="224"/>
      <c r="W105" s="224"/>
      <c r="X105" s="224"/>
      <c r="Y105" s="224"/>
      <c r="Z105" s="224"/>
      <c r="AA105" s="224"/>
      <c r="AB105" s="224"/>
      <c r="AC105" s="224"/>
      <c r="AD105" s="224"/>
      <c r="AE105" s="224"/>
      <c r="AF105" s="224"/>
      <c r="AG105" s="224"/>
      <c r="AH105" s="241">
        <f>ROUND(AI105/Central!$M$6,2)</f>
        <v>0</v>
      </c>
      <c r="AI105" s="230"/>
      <c r="AJ105" s="102"/>
      <c r="AK105" s="99"/>
      <c r="AL105" s="99"/>
      <c r="AM105" s="99"/>
      <c r="AN105" s="99"/>
      <c r="AO105" s="99"/>
      <c r="AP105" s="99"/>
    </row>
    <row r="106" spans="1:42" s="128" customFormat="1" ht="16.5" hidden="1" customHeight="1" x14ac:dyDescent="0.2">
      <c r="A106" s="139" t="s">
        <v>56</v>
      </c>
      <c r="B106" s="135"/>
      <c r="C106" s="225">
        <f>SUM(C107:C109)</f>
        <v>0</v>
      </c>
      <c r="D106" s="225">
        <f>SUM(D107:D109)</f>
        <v>0</v>
      </c>
      <c r="E106" s="225">
        <f>SUM(E107:E109)</f>
        <v>0</v>
      </c>
      <c r="F106" s="225">
        <f>SUM(F107:F109)</f>
        <v>0</v>
      </c>
      <c r="G106" s="225">
        <f>SUM(G107:G110)</f>
        <v>0</v>
      </c>
      <c r="H106" s="225">
        <f t="shared" ref="H106:AG106" si="10">SUM(H107:H110)</f>
        <v>0</v>
      </c>
      <c r="I106" s="225">
        <f t="shared" si="10"/>
        <v>0</v>
      </c>
      <c r="J106" s="225">
        <f t="shared" si="10"/>
        <v>0</v>
      </c>
      <c r="K106" s="225">
        <f t="shared" si="10"/>
        <v>0</v>
      </c>
      <c r="L106" s="225">
        <f t="shared" si="10"/>
        <v>0</v>
      </c>
      <c r="M106" s="225">
        <f t="shared" si="10"/>
        <v>0</v>
      </c>
      <c r="N106" s="225">
        <f t="shared" si="10"/>
        <v>0</v>
      </c>
      <c r="O106" s="225">
        <f t="shared" si="10"/>
        <v>0</v>
      </c>
      <c r="P106" s="225">
        <f t="shared" si="10"/>
        <v>0</v>
      </c>
      <c r="Q106" s="225">
        <f t="shared" si="10"/>
        <v>0</v>
      </c>
      <c r="R106" s="225">
        <f t="shared" si="10"/>
        <v>0</v>
      </c>
      <c r="S106" s="225">
        <f t="shared" si="10"/>
        <v>0</v>
      </c>
      <c r="T106" s="225">
        <f t="shared" si="10"/>
        <v>0</v>
      </c>
      <c r="U106" s="225">
        <f t="shared" si="10"/>
        <v>0</v>
      </c>
      <c r="V106" s="225">
        <f t="shared" si="10"/>
        <v>0</v>
      </c>
      <c r="W106" s="225">
        <f t="shared" si="10"/>
        <v>0</v>
      </c>
      <c r="X106" s="225">
        <f t="shared" si="10"/>
        <v>0</v>
      </c>
      <c r="Y106" s="225">
        <f t="shared" si="10"/>
        <v>0</v>
      </c>
      <c r="Z106" s="225">
        <f t="shared" si="10"/>
        <v>0</v>
      </c>
      <c r="AA106" s="225">
        <f t="shared" si="10"/>
        <v>0</v>
      </c>
      <c r="AB106" s="225">
        <f t="shared" si="10"/>
        <v>0</v>
      </c>
      <c r="AC106" s="225">
        <f t="shared" si="10"/>
        <v>0</v>
      </c>
      <c r="AD106" s="225">
        <f t="shared" si="10"/>
        <v>0</v>
      </c>
      <c r="AE106" s="225">
        <f t="shared" si="10"/>
        <v>0</v>
      </c>
      <c r="AF106" s="225">
        <f t="shared" si="10"/>
        <v>0</v>
      </c>
      <c r="AG106" s="225">
        <f t="shared" si="10"/>
        <v>0</v>
      </c>
      <c r="AH106" s="241">
        <f>ROUND(AI106/Central!$M$6,2)</f>
        <v>0</v>
      </c>
      <c r="AI106" s="225"/>
      <c r="AJ106" s="151"/>
    </row>
    <row r="107" spans="1:42" ht="13.15" hidden="1" customHeight="1" x14ac:dyDescent="0.2">
      <c r="A107" s="136" t="s">
        <v>56</v>
      </c>
      <c r="B107" s="137"/>
      <c r="C107" s="221"/>
      <c r="D107" s="221"/>
      <c r="E107" s="221"/>
      <c r="F107" s="221"/>
      <c r="G107" s="221"/>
      <c r="H107" s="221"/>
      <c r="I107" s="221"/>
      <c r="J107" s="221"/>
      <c r="K107" s="221"/>
      <c r="L107" s="221"/>
      <c r="M107" s="221"/>
      <c r="N107" s="221"/>
      <c r="O107" s="221"/>
      <c r="P107" s="221"/>
      <c r="Q107" s="221"/>
      <c r="R107" s="221"/>
      <c r="S107" s="221"/>
      <c r="T107" s="221"/>
      <c r="U107" s="221"/>
      <c r="V107" s="221"/>
      <c r="W107" s="221"/>
      <c r="X107" s="221"/>
      <c r="Y107" s="221"/>
      <c r="Z107" s="221"/>
      <c r="AA107" s="221"/>
      <c r="AB107" s="221"/>
      <c r="AC107" s="221"/>
      <c r="AD107" s="221"/>
      <c r="AE107" s="221"/>
      <c r="AF107" s="221"/>
      <c r="AG107" s="221"/>
      <c r="AH107" s="241">
        <f>ROUND(AI107/Central!$M$6,2)</f>
        <v>0</v>
      </c>
      <c r="AI107" s="222"/>
      <c r="AJ107" s="150"/>
      <c r="AK107" s="99"/>
      <c r="AL107" s="99"/>
      <c r="AM107" s="99"/>
      <c r="AN107" s="99"/>
      <c r="AO107" s="99"/>
      <c r="AP107" s="99"/>
    </row>
    <row r="108" spans="1:42" ht="13.15" hidden="1" customHeight="1" x14ac:dyDescent="0.2">
      <c r="A108" s="136"/>
      <c r="B108" s="137"/>
      <c r="C108" s="221"/>
      <c r="D108" s="221"/>
      <c r="E108" s="221"/>
      <c r="F108" s="221"/>
      <c r="G108" s="221"/>
      <c r="H108" s="221"/>
      <c r="I108" s="221"/>
      <c r="J108" s="221"/>
      <c r="K108" s="221"/>
      <c r="L108" s="221"/>
      <c r="M108" s="221"/>
      <c r="N108" s="221"/>
      <c r="O108" s="221"/>
      <c r="P108" s="221"/>
      <c r="Q108" s="221"/>
      <c r="R108" s="221"/>
      <c r="S108" s="221"/>
      <c r="T108" s="221"/>
      <c r="U108" s="221"/>
      <c r="V108" s="221"/>
      <c r="W108" s="221"/>
      <c r="X108" s="221"/>
      <c r="Y108" s="221"/>
      <c r="Z108" s="221"/>
      <c r="AA108" s="221"/>
      <c r="AB108" s="221"/>
      <c r="AC108" s="221"/>
      <c r="AD108" s="221"/>
      <c r="AE108" s="221"/>
      <c r="AF108" s="221"/>
      <c r="AG108" s="221"/>
      <c r="AH108" s="241">
        <f>ROUND(AI108/Central!$M$6,2)</f>
        <v>0</v>
      </c>
      <c r="AI108" s="222"/>
      <c r="AJ108" s="150"/>
      <c r="AK108" s="99"/>
      <c r="AL108" s="99"/>
      <c r="AM108" s="99"/>
      <c r="AN108" s="99"/>
      <c r="AO108" s="99"/>
      <c r="AP108" s="99"/>
    </row>
    <row r="109" spans="1:42" ht="13.15" hidden="1" customHeight="1" x14ac:dyDescent="0.2">
      <c r="A109" s="136"/>
      <c r="B109" s="137"/>
      <c r="C109" s="221"/>
      <c r="D109" s="221"/>
      <c r="E109" s="221"/>
      <c r="F109" s="221"/>
      <c r="G109" s="221"/>
      <c r="H109" s="221"/>
      <c r="I109" s="221"/>
      <c r="J109" s="221"/>
      <c r="K109" s="221"/>
      <c r="L109" s="221"/>
      <c r="M109" s="221"/>
      <c r="N109" s="221"/>
      <c r="O109" s="221"/>
      <c r="P109" s="221"/>
      <c r="Q109" s="221"/>
      <c r="R109" s="221"/>
      <c r="S109" s="221"/>
      <c r="T109" s="221"/>
      <c r="U109" s="221"/>
      <c r="V109" s="221"/>
      <c r="W109" s="221"/>
      <c r="X109" s="221"/>
      <c r="Y109" s="221"/>
      <c r="Z109" s="221"/>
      <c r="AA109" s="221"/>
      <c r="AB109" s="221"/>
      <c r="AC109" s="221"/>
      <c r="AD109" s="221"/>
      <c r="AE109" s="221"/>
      <c r="AF109" s="221"/>
      <c r="AG109" s="221"/>
      <c r="AH109" s="241">
        <f>ROUND(AI109/Central!$M$6,2)</f>
        <v>0</v>
      </c>
      <c r="AI109" s="222"/>
      <c r="AJ109" s="150"/>
      <c r="AK109" s="99"/>
      <c r="AL109" s="99"/>
      <c r="AM109" s="99"/>
      <c r="AN109" s="99"/>
      <c r="AO109" s="99"/>
      <c r="AP109" s="99"/>
    </row>
    <row r="110" spans="1:42" s="131" customFormat="1" ht="13.15" hidden="1" customHeight="1" x14ac:dyDescent="0.2">
      <c r="A110" s="140"/>
      <c r="B110" s="141"/>
      <c r="C110" s="221"/>
      <c r="D110" s="221"/>
      <c r="E110" s="221"/>
      <c r="F110" s="221"/>
      <c r="G110" s="226"/>
      <c r="H110" s="226"/>
      <c r="I110" s="226"/>
      <c r="J110" s="226"/>
      <c r="K110" s="226"/>
      <c r="L110" s="226"/>
      <c r="M110" s="226"/>
      <c r="N110" s="226"/>
      <c r="O110" s="226"/>
      <c r="P110" s="226"/>
      <c r="Q110" s="226"/>
      <c r="R110" s="226"/>
      <c r="S110" s="226"/>
      <c r="T110" s="226"/>
      <c r="U110" s="226"/>
      <c r="V110" s="226"/>
      <c r="W110" s="226"/>
      <c r="X110" s="226"/>
      <c r="Y110" s="226"/>
      <c r="Z110" s="226"/>
      <c r="AA110" s="226"/>
      <c r="AB110" s="226"/>
      <c r="AC110" s="226"/>
      <c r="AD110" s="226"/>
      <c r="AE110" s="226"/>
      <c r="AF110" s="226"/>
      <c r="AG110" s="226"/>
      <c r="AH110" s="241">
        <f>ROUND(AI110/Central!$M$6,2)</f>
        <v>0</v>
      </c>
      <c r="AI110" s="227"/>
      <c r="AJ110" s="152"/>
      <c r="AK110" s="118"/>
      <c r="AL110" s="118"/>
      <c r="AM110" s="118"/>
      <c r="AN110" s="118"/>
      <c r="AO110" s="118"/>
      <c r="AP110" s="118"/>
    </row>
    <row r="111" spans="1:42" hidden="1" x14ac:dyDescent="0.2">
      <c r="A111" s="145"/>
      <c r="B111" s="146"/>
      <c r="C111" s="147"/>
      <c r="D111" s="147"/>
      <c r="E111" s="147"/>
      <c r="F111" s="147"/>
      <c r="G111" s="147"/>
      <c r="H111" s="147"/>
      <c r="I111" s="147"/>
      <c r="J111" s="147"/>
      <c r="K111" s="147"/>
      <c r="L111" s="147"/>
      <c r="M111" s="147"/>
      <c r="N111" s="147"/>
      <c r="O111" s="147"/>
      <c r="P111" s="147"/>
      <c r="Q111" s="147"/>
      <c r="R111" s="147"/>
      <c r="S111" s="147"/>
      <c r="T111" s="147"/>
      <c r="U111" s="147"/>
      <c r="V111" s="147"/>
      <c r="W111" s="147"/>
      <c r="X111" s="147"/>
      <c r="Y111" s="147"/>
      <c r="Z111" s="147"/>
      <c r="AA111" s="147"/>
      <c r="AB111" s="147"/>
      <c r="AC111" s="147"/>
      <c r="AD111" s="147"/>
      <c r="AE111" s="147"/>
      <c r="AF111" s="147"/>
      <c r="AG111" s="147"/>
      <c r="AH111" s="241">
        <f>ROUND(AI111/Central!$M$6,2)</f>
        <v>0</v>
      </c>
      <c r="AI111" s="100"/>
      <c r="AJ111" s="126"/>
      <c r="AK111" s="99"/>
      <c r="AL111" s="99"/>
      <c r="AM111" s="99"/>
      <c r="AN111" s="99"/>
      <c r="AO111" s="99"/>
      <c r="AP111" s="99"/>
    </row>
    <row r="112" spans="1:42" x14ac:dyDescent="0.2">
      <c r="A112" s="129"/>
      <c r="B112" s="104"/>
      <c r="C112" s="130"/>
      <c r="D112" s="130"/>
      <c r="E112" s="130"/>
      <c r="F112" s="130"/>
      <c r="G112" s="130"/>
      <c r="H112" s="130"/>
      <c r="I112" s="130"/>
      <c r="J112" s="130"/>
      <c r="K112" s="130"/>
      <c r="L112" s="130"/>
      <c r="M112" s="130"/>
      <c r="N112" s="130"/>
      <c r="O112" s="130"/>
      <c r="P112" s="130"/>
      <c r="Q112" s="130"/>
      <c r="R112" s="130"/>
      <c r="S112" s="130"/>
      <c r="T112" s="130"/>
      <c r="U112" s="130"/>
      <c r="V112" s="130"/>
      <c r="W112" s="130"/>
      <c r="X112" s="130"/>
      <c r="Y112" s="130"/>
      <c r="Z112" s="130"/>
      <c r="AA112" s="130"/>
      <c r="AB112" s="130"/>
      <c r="AC112" s="130"/>
      <c r="AD112" s="130"/>
      <c r="AE112" s="130"/>
      <c r="AF112" s="130"/>
      <c r="AG112" s="130"/>
      <c r="AH112" s="130"/>
      <c r="AI112" s="130"/>
      <c r="AJ112" s="102"/>
      <c r="AK112" s="99"/>
      <c r="AL112" s="99"/>
      <c r="AM112" s="99"/>
      <c r="AN112" s="99"/>
      <c r="AO112" s="99"/>
      <c r="AP112" s="99"/>
    </row>
    <row r="113" spans="1:42" x14ac:dyDescent="0.2">
      <c r="A113" s="243"/>
      <c r="B113" s="96"/>
      <c r="C113" s="99"/>
      <c r="D113" s="99"/>
      <c r="E113" s="99"/>
      <c r="F113" s="99"/>
      <c r="G113" s="99"/>
      <c r="H113" s="99"/>
      <c r="I113" s="99"/>
      <c r="J113" s="99"/>
      <c r="K113" s="99"/>
      <c r="L113" s="99"/>
      <c r="M113" s="96"/>
      <c r="N113" s="99"/>
      <c r="O113" s="102"/>
      <c r="P113" s="99"/>
      <c r="Q113" s="99"/>
      <c r="R113" s="99"/>
      <c r="S113" s="99"/>
      <c r="T113" s="99"/>
      <c r="U113" s="99"/>
      <c r="V113" s="99"/>
      <c r="W113" s="99"/>
      <c r="X113" s="99"/>
      <c r="Y113" s="99"/>
      <c r="Z113" s="99"/>
      <c r="AA113" s="99"/>
      <c r="AB113" s="99"/>
      <c r="AC113" s="99"/>
      <c r="AD113" s="99"/>
      <c r="AE113" s="100"/>
      <c r="AF113" s="101"/>
      <c r="AG113" s="99"/>
      <c r="AH113" s="99"/>
      <c r="AI113" s="99"/>
      <c r="AJ113" s="99"/>
      <c r="AK113" s="99"/>
      <c r="AL113" s="99"/>
      <c r="AM113" s="99"/>
      <c r="AN113" s="99"/>
      <c r="AO113" s="99"/>
      <c r="AP113" s="99"/>
    </row>
    <row r="114" spans="1:42" x14ac:dyDescent="0.2">
      <c r="B114" s="99"/>
      <c r="C114" s="99"/>
      <c r="D114" s="99"/>
      <c r="E114" s="99"/>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99"/>
      <c r="AD114" s="99"/>
      <c r="AE114" s="100"/>
      <c r="AF114" s="102"/>
      <c r="AG114" s="99"/>
      <c r="AH114" s="99"/>
      <c r="AI114" s="99"/>
      <c r="AJ114" s="99"/>
      <c r="AK114" s="99"/>
      <c r="AL114" s="99"/>
      <c r="AM114" s="99"/>
      <c r="AN114" s="99"/>
      <c r="AO114" s="99"/>
      <c r="AP114" s="99"/>
    </row>
    <row r="115" spans="1:42" x14ac:dyDescent="0.2">
      <c r="B115" s="99"/>
      <c r="C115" s="99"/>
      <c r="D115" s="99"/>
      <c r="E115" s="99"/>
      <c r="F115" s="99"/>
      <c r="G115" s="99"/>
      <c r="H115" s="99"/>
      <c r="I115" s="99"/>
      <c r="J115" s="99"/>
      <c r="K115" s="99"/>
      <c r="L115" s="99"/>
      <c r="M115" s="99"/>
      <c r="N115" s="99"/>
      <c r="O115" s="99"/>
      <c r="P115" s="99"/>
      <c r="Q115" s="99"/>
      <c r="R115" s="99"/>
      <c r="S115" s="99"/>
      <c r="T115" s="99"/>
      <c r="U115" s="99"/>
      <c r="V115" s="99"/>
      <c r="W115" s="99"/>
      <c r="X115" s="99"/>
      <c r="Y115" s="99"/>
      <c r="Z115" s="99"/>
      <c r="AA115" s="99"/>
      <c r="AB115" s="99"/>
      <c r="AC115" s="99"/>
      <c r="AD115" s="99"/>
      <c r="AE115" s="99"/>
      <c r="AF115" s="99"/>
      <c r="AG115" s="99"/>
      <c r="AH115" s="99"/>
      <c r="AI115" s="99"/>
      <c r="AJ115" s="99"/>
      <c r="AK115" s="99"/>
      <c r="AL115" s="99"/>
      <c r="AM115" s="99"/>
      <c r="AN115" s="99"/>
      <c r="AO115" s="99"/>
      <c r="AP115" s="99"/>
    </row>
    <row r="116" spans="1:42" x14ac:dyDescent="0.2">
      <c r="B116" s="99"/>
      <c r="C116" s="99"/>
      <c r="D116" s="99"/>
      <c r="E116" s="99"/>
      <c r="F116" s="99"/>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c r="AG116" s="99"/>
      <c r="AH116" s="99"/>
      <c r="AI116" s="99"/>
      <c r="AJ116" s="99"/>
      <c r="AK116" s="99"/>
      <c r="AL116" s="99"/>
      <c r="AM116" s="99"/>
      <c r="AN116" s="99"/>
      <c r="AO116" s="99"/>
      <c r="AP116" s="99"/>
    </row>
    <row r="117" spans="1:42" x14ac:dyDescent="0.2">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99"/>
      <c r="AK117" s="99"/>
      <c r="AL117" s="99"/>
      <c r="AM117" s="99"/>
      <c r="AN117" s="99"/>
      <c r="AO117" s="99"/>
      <c r="AP117" s="99"/>
    </row>
    <row r="118" spans="1:42" x14ac:dyDescent="0.2">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99"/>
      <c r="AL118" s="99"/>
      <c r="AM118" s="99"/>
      <c r="AN118" s="99"/>
      <c r="AO118" s="99"/>
      <c r="AP118" s="99"/>
    </row>
    <row r="119" spans="1:42" x14ac:dyDescent="0.2">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c r="AG119" s="99"/>
      <c r="AH119" s="99"/>
      <c r="AI119" s="99"/>
      <c r="AJ119" s="99"/>
      <c r="AK119" s="99"/>
      <c r="AL119" s="99"/>
      <c r="AM119" s="99"/>
      <c r="AN119" s="99"/>
      <c r="AO119" s="99"/>
      <c r="AP119" s="99"/>
    </row>
    <row r="120" spans="1:42" x14ac:dyDescent="0.2">
      <c r="AG120" s="127"/>
      <c r="AH120" s="127"/>
      <c r="AI120" s="127"/>
    </row>
    <row r="122" spans="1:42" x14ac:dyDescent="0.2">
      <c r="A122" s="127"/>
      <c r="B122" s="127"/>
      <c r="AF122" s="5"/>
    </row>
  </sheetData>
  <mergeCells count="19">
    <mergeCell ref="AF1:AH2"/>
    <mergeCell ref="N3:P3"/>
    <mergeCell ref="Q3:S3"/>
    <mergeCell ref="T3:V3"/>
    <mergeCell ref="W3:Y3"/>
    <mergeCell ref="Z3:AB3"/>
    <mergeCell ref="AC3:AE3"/>
    <mergeCell ref="AF3:AH3"/>
    <mergeCell ref="N1:P2"/>
    <mergeCell ref="Q1:S2"/>
    <mergeCell ref="T1:V2"/>
    <mergeCell ref="W1:Y2"/>
    <mergeCell ref="B4:D4"/>
    <mergeCell ref="A42:B42"/>
    <mergeCell ref="A74:B74"/>
    <mergeCell ref="Z1:AB2"/>
    <mergeCell ref="AC1:AE2"/>
    <mergeCell ref="B1:J1"/>
    <mergeCell ref="K1:M1"/>
  </mergeCells>
  <conditionalFormatting sqref="C7:AG7">
    <cfRule type="expression" dxfId="39" priority="1" stopIfTrue="1">
      <formula>C6&gt;=6</formula>
    </cfRule>
  </conditionalFormatting>
  <conditionalFormatting sqref="C7">
    <cfRule type="containsText" dxfId="38" priority="2" stopIfTrue="1" operator="containsText" text="Sa;So">
      <formula>NOT(ISERROR(SEARCH("Sa;So",C7)))</formula>
    </cfRule>
  </conditionalFormatting>
  <conditionalFormatting sqref="AF3:AI3">
    <cfRule type="expression" dxfId="37" priority="3" stopIfTrue="1">
      <formula>$AF$3&gt;$D$5</formula>
    </cfRule>
  </conditionalFormatting>
  <conditionalFormatting sqref="C9:AG9">
    <cfRule type="expression" dxfId="36" priority="4" stopIfTrue="1">
      <formula>C9&gt;$C$5</formula>
    </cfRule>
  </conditionalFormatting>
  <conditionalFormatting sqref="Z3:AB3">
    <cfRule type="expression" dxfId="35" priority="5" stopIfTrue="1">
      <formula>$AH$9&gt;$E$5</formula>
    </cfRule>
  </conditionalFormatting>
  <pageMargins left="0.39370078740157483" right="0.39370078740157483" top="0.55118110236220474" bottom="0.31496062992125984" header="0.39370078740157483" footer="0.31496062992125984"/>
  <pageSetup paperSize="9" scale="62" orientation="landscape" r:id="rId1"/>
  <headerFooter>
    <oddHeader>&amp;A</oddHeader>
    <oddFooter>&amp;Z&amp;F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22"/>
  <sheetViews>
    <sheetView showGridLines="0" showZeros="0" zoomScale="85" zoomScaleNormal="85" workbookViewId="0">
      <pane xSplit="2" ySplit="9" topLeftCell="C10" activePane="bottomRight" state="frozen"/>
      <selection pane="topRight" activeCell="C1" sqref="C1"/>
      <selection pane="bottomLeft" activeCell="A11" sqref="A11"/>
      <selection pane="bottomRight"/>
    </sheetView>
  </sheetViews>
  <sheetFormatPr baseColWidth="10" defaultRowHeight="12.75" outlineLevelRow="1" x14ac:dyDescent="0.2"/>
  <cols>
    <col min="1" max="1" width="26.5703125" style="98" customWidth="1"/>
    <col min="2" max="2" width="11.42578125" style="98"/>
    <col min="3" max="34" width="6" style="98" customWidth="1"/>
    <col min="35" max="35" width="6" style="98" hidden="1" customWidth="1"/>
    <col min="36" max="36" width="23.5703125" style="98" customWidth="1"/>
    <col min="37" max="16384" width="11.42578125" style="98"/>
  </cols>
  <sheetData>
    <row r="1" spans="1:42" s="109" customFormat="1" ht="20.25" customHeight="1" x14ac:dyDescent="0.2">
      <c r="A1" s="123" t="s">
        <v>0</v>
      </c>
      <c r="B1" s="309">
        <f ca="1">DATEVALUE("1." &amp; A5 &amp; "."&amp; A6)</f>
        <v>45444</v>
      </c>
      <c r="C1" s="309"/>
      <c r="D1" s="309"/>
      <c r="E1" s="309"/>
      <c r="F1" s="309"/>
      <c r="G1" s="309"/>
      <c r="H1" s="309"/>
      <c r="I1" s="309"/>
      <c r="J1" s="309"/>
      <c r="K1" s="300"/>
      <c r="L1" s="300"/>
      <c r="M1" s="300"/>
      <c r="N1" s="301" t="str">
        <f>A10</f>
        <v xml:space="preserve">Horizon Europe Project: - Nr: </v>
      </c>
      <c r="O1" s="301"/>
      <c r="P1" s="301"/>
      <c r="Q1" s="301" t="str">
        <f>A42</f>
        <v xml:space="preserve">Horizon Europe Project: - Nr: </v>
      </c>
      <c r="R1" s="301"/>
      <c r="S1" s="301"/>
      <c r="T1" s="301" t="str">
        <f>A74</f>
        <v xml:space="preserve">Horizon Europe Project: - Nr: </v>
      </c>
      <c r="U1" s="301"/>
      <c r="V1" s="301"/>
      <c r="W1" s="308"/>
      <c r="X1" s="308"/>
      <c r="Y1" s="308"/>
      <c r="Z1" s="314" t="s">
        <v>65</v>
      </c>
      <c r="AA1" s="314"/>
      <c r="AB1" s="314"/>
      <c r="AC1" s="306"/>
      <c r="AD1" s="307"/>
      <c r="AE1" s="307"/>
      <c r="AF1" s="302"/>
      <c r="AG1" s="302"/>
      <c r="AH1" s="302"/>
      <c r="AI1" s="228"/>
    </row>
    <row r="2" spans="1:42" s="96" customFormat="1" ht="33.75" customHeight="1" x14ac:dyDescent="0.2">
      <c r="A2" s="96" t="s">
        <v>43</v>
      </c>
      <c r="B2" s="192">
        <f>Central!H4</f>
        <v>0</v>
      </c>
      <c r="C2" s="86"/>
      <c r="J2" s="97"/>
      <c r="K2" s="97"/>
      <c r="L2" s="97"/>
      <c r="M2" s="97"/>
      <c r="N2" s="301"/>
      <c r="O2" s="301"/>
      <c r="P2" s="301"/>
      <c r="Q2" s="301"/>
      <c r="R2" s="301"/>
      <c r="S2" s="301"/>
      <c r="T2" s="301"/>
      <c r="U2" s="301"/>
      <c r="V2" s="301"/>
      <c r="W2" s="308"/>
      <c r="X2" s="308"/>
      <c r="Y2" s="308"/>
      <c r="Z2" s="314"/>
      <c r="AA2" s="314"/>
      <c r="AB2" s="314"/>
      <c r="AC2" s="306"/>
      <c r="AD2" s="307"/>
      <c r="AE2" s="307"/>
      <c r="AF2" s="302"/>
      <c r="AG2" s="302"/>
      <c r="AH2" s="302"/>
      <c r="AI2" s="228"/>
    </row>
    <row r="3" spans="1:42" s="96" customFormat="1" ht="14.25" customHeight="1" x14ac:dyDescent="0.2">
      <c r="A3" s="96" t="s">
        <v>46</v>
      </c>
      <c r="B3" s="192" t="str">
        <f>Central!H5</f>
        <v>Leibniz Universität Hannover</v>
      </c>
      <c r="C3" s="86"/>
      <c r="J3" s="97"/>
      <c r="K3" s="97"/>
      <c r="L3" s="97"/>
      <c r="M3" s="97"/>
      <c r="N3" s="303">
        <f>AH10</f>
        <v>0</v>
      </c>
      <c r="O3" s="303"/>
      <c r="P3" s="303"/>
      <c r="Q3" s="316">
        <f>AH42</f>
        <v>0</v>
      </c>
      <c r="R3" s="316"/>
      <c r="S3" s="316"/>
      <c r="T3" s="315">
        <f>AH74</f>
        <v>0</v>
      </c>
      <c r="U3" s="315"/>
      <c r="V3" s="315"/>
      <c r="W3" s="303"/>
      <c r="X3" s="303"/>
      <c r="Y3" s="303"/>
      <c r="Z3" s="315">
        <f>AH9</f>
        <v>0</v>
      </c>
      <c r="AA3" s="315"/>
      <c r="AB3" s="315"/>
      <c r="AC3" s="304"/>
      <c r="AD3" s="304"/>
      <c r="AE3" s="304"/>
      <c r="AF3" s="305"/>
      <c r="AG3" s="305"/>
      <c r="AH3" s="305"/>
      <c r="AI3" s="161"/>
      <c r="AJ3" s="195"/>
    </row>
    <row r="4" spans="1:42" s="96" customFormat="1" ht="14.25" customHeight="1" x14ac:dyDescent="0.2">
      <c r="A4" s="99" t="s">
        <v>75</v>
      </c>
      <c r="B4" s="317" t="str">
        <f>Central!H6</f>
        <v>staff category</v>
      </c>
      <c r="C4" s="317"/>
      <c r="D4" s="317"/>
      <c r="J4" s="97"/>
      <c r="K4" s="97"/>
      <c r="L4" s="97"/>
      <c r="M4" s="97"/>
      <c r="N4" s="97"/>
      <c r="O4" s="97"/>
      <c r="P4" s="97"/>
      <c r="Q4" s="97"/>
      <c r="R4" s="97"/>
      <c r="S4" s="97"/>
      <c r="T4" s="86"/>
      <c r="U4" s="87"/>
      <c r="Z4" s="97"/>
      <c r="AA4" s="86"/>
      <c r="AB4" s="86"/>
      <c r="AC4" s="86"/>
      <c r="AD4" s="107"/>
      <c r="AE4" s="104"/>
    </row>
    <row r="5" spans="1:42" s="96" customFormat="1" ht="14.25" hidden="1" customHeight="1" x14ac:dyDescent="0.2">
      <c r="A5" s="124">
        <f ca="1">VALUE(RIGHT(MID(CELL("filename",$A$1),FIND("]",CELL("filename",$A$1))+1,31),2))</f>
        <v>6</v>
      </c>
      <c r="C5" s="110">
        <f>Central!M4</f>
        <v>10</v>
      </c>
      <c r="D5" s="111">
        <f>Central!M5</f>
        <v>179.16666666666669</v>
      </c>
      <c r="E5" s="112">
        <f>Central!M6</f>
        <v>8</v>
      </c>
      <c r="J5" s="97"/>
      <c r="K5" s="97"/>
      <c r="L5" s="97"/>
      <c r="M5" s="97"/>
      <c r="N5" s="97"/>
      <c r="O5" s="97"/>
      <c r="P5" s="97"/>
      <c r="Q5" s="97"/>
      <c r="R5" s="97"/>
      <c r="S5" s="97"/>
      <c r="T5" s="86"/>
      <c r="U5" s="87"/>
      <c r="Z5" s="97"/>
      <c r="AA5" s="86"/>
      <c r="AB5" s="86"/>
      <c r="AC5" s="86"/>
      <c r="AD5" s="107"/>
      <c r="AE5" s="104"/>
      <c r="AF5" s="106"/>
      <c r="AG5" s="105"/>
      <c r="AH5" s="105"/>
      <c r="AI5" s="105"/>
    </row>
    <row r="6" spans="1:42" s="96" customFormat="1" ht="14.25" hidden="1" customHeight="1" x14ac:dyDescent="0.2">
      <c r="A6" s="198">
        <f ca="1">IF(A5&lt;MONTH(Central!H3),YEAR(Central!H3)+1,YEAR(Central!H3))</f>
        <v>2024</v>
      </c>
      <c r="B6" s="125">
        <f ca="1">DATEVALUE("1." &amp; A5 &amp; "."&amp; A6)</f>
        <v>45444</v>
      </c>
      <c r="C6" s="113">
        <f ca="1">WEEKDAY($B$6,2)</f>
        <v>6</v>
      </c>
      <c r="D6" s="113">
        <f t="shared" ref="D6:AG6" ca="1" si="0">IF(ISERR(WEEKDAY(D7,2)),0,WEEKDAY(D7,2))</f>
        <v>7</v>
      </c>
      <c r="E6" s="113">
        <f t="shared" ca="1" si="0"/>
        <v>1</v>
      </c>
      <c r="F6" s="113">
        <f t="shared" ca="1" si="0"/>
        <v>2</v>
      </c>
      <c r="G6" s="113">
        <f t="shared" ca="1" si="0"/>
        <v>3</v>
      </c>
      <c r="H6" s="113">
        <f t="shared" ca="1" si="0"/>
        <v>4</v>
      </c>
      <c r="I6" s="113">
        <f t="shared" ca="1" si="0"/>
        <v>5</v>
      </c>
      <c r="J6" s="113">
        <f t="shared" ca="1" si="0"/>
        <v>6</v>
      </c>
      <c r="K6" s="113">
        <f t="shared" ca="1" si="0"/>
        <v>7</v>
      </c>
      <c r="L6" s="113">
        <f t="shared" ca="1" si="0"/>
        <v>1</v>
      </c>
      <c r="M6" s="113">
        <f t="shared" ca="1" si="0"/>
        <v>2</v>
      </c>
      <c r="N6" s="113">
        <f t="shared" ca="1" si="0"/>
        <v>3</v>
      </c>
      <c r="O6" s="113">
        <f t="shared" ca="1" si="0"/>
        <v>4</v>
      </c>
      <c r="P6" s="113">
        <f t="shared" ca="1" si="0"/>
        <v>5</v>
      </c>
      <c r="Q6" s="113">
        <f t="shared" ca="1" si="0"/>
        <v>6</v>
      </c>
      <c r="R6" s="113">
        <f t="shared" ca="1" si="0"/>
        <v>7</v>
      </c>
      <c r="S6" s="113">
        <f t="shared" ca="1" si="0"/>
        <v>1</v>
      </c>
      <c r="T6" s="113">
        <f t="shared" ca="1" si="0"/>
        <v>2</v>
      </c>
      <c r="U6" s="113">
        <f t="shared" ca="1" si="0"/>
        <v>3</v>
      </c>
      <c r="V6" s="113">
        <f t="shared" ca="1" si="0"/>
        <v>4</v>
      </c>
      <c r="W6" s="113">
        <f t="shared" ca="1" si="0"/>
        <v>5</v>
      </c>
      <c r="X6" s="113">
        <f t="shared" ca="1" si="0"/>
        <v>6</v>
      </c>
      <c r="Y6" s="113">
        <f t="shared" ca="1" si="0"/>
        <v>7</v>
      </c>
      <c r="Z6" s="113">
        <f t="shared" ca="1" si="0"/>
        <v>1</v>
      </c>
      <c r="AA6" s="113">
        <f t="shared" ca="1" si="0"/>
        <v>2</v>
      </c>
      <c r="AB6" s="113">
        <f t="shared" ca="1" si="0"/>
        <v>3</v>
      </c>
      <c r="AC6" s="113">
        <f t="shared" ca="1" si="0"/>
        <v>4</v>
      </c>
      <c r="AD6" s="113">
        <f t="shared" ca="1" si="0"/>
        <v>5</v>
      </c>
      <c r="AE6" s="113">
        <f t="shared" ca="1" si="0"/>
        <v>6</v>
      </c>
      <c r="AF6" s="113">
        <f t="shared" ca="1" si="0"/>
        <v>7</v>
      </c>
      <c r="AG6" s="113">
        <f t="shared" ca="1" si="0"/>
        <v>0</v>
      </c>
      <c r="AH6" s="105"/>
      <c r="AI6" s="105"/>
    </row>
    <row r="7" spans="1:42" ht="12.75" customHeight="1" thickBot="1" x14ac:dyDescent="0.25">
      <c r="A7" s="174"/>
      <c r="B7" s="175"/>
      <c r="C7" s="173">
        <f ca="1">$B$6</f>
        <v>45444</v>
      </c>
      <c r="D7" s="133">
        <f t="shared" ref="D7:AG7" ca="1" si="1">IF(C7="","",IF(MONTH(C7+1)=$A$5,C7+1,""))</f>
        <v>45445</v>
      </c>
      <c r="E7" s="133">
        <f t="shared" ca="1" si="1"/>
        <v>45446</v>
      </c>
      <c r="F7" s="133">
        <f t="shared" ca="1" si="1"/>
        <v>45447</v>
      </c>
      <c r="G7" s="133">
        <f t="shared" ca="1" si="1"/>
        <v>45448</v>
      </c>
      <c r="H7" s="133">
        <f t="shared" ca="1" si="1"/>
        <v>45449</v>
      </c>
      <c r="I7" s="133">
        <f t="shared" ca="1" si="1"/>
        <v>45450</v>
      </c>
      <c r="J7" s="133">
        <f t="shared" ca="1" si="1"/>
        <v>45451</v>
      </c>
      <c r="K7" s="133">
        <f t="shared" ca="1" si="1"/>
        <v>45452</v>
      </c>
      <c r="L7" s="133">
        <f t="shared" ca="1" si="1"/>
        <v>45453</v>
      </c>
      <c r="M7" s="133">
        <f t="shared" ca="1" si="1"/>
        <v>45454</v>
      </c>
      <c r="N7" s="133">
        <f t="shared" ca="1" si="1"/>
        <v>45455</v>
      </c>
      <c r="O7" s="133">
        <f t="shared" ca="1" si="1"/>
        <v>45456</v>
      </c>
      <c r="P7" s="133">
        <f t="shared" ca="1" si="1"/>
        <v>45457</v>
      </c>
      <c r="Q7" s="133">
        <f t="shared" ca="1" si="1"/>
        <v>45458</v>
      </c>
      <c r="R7" s="133">
        <f t="shared" ca="1" si="1"/>
        <v>45459</v>
      </c>
      <c r="S7" s="133">
        <f t="shared" ca="1" si="1"/>
        <v>45460</v>
      </c>
      <c r="T7" s="133">
        <f t="shared" ca="1" si="1"/>
        <v>45461</v>
      </c>
      <c r="U7" s="133">
        <f t="shared" ca="1" si="1"/>
        <v>45462</v>
      </c>
      <c r="V7" s="133">
        <f t="shared" ca="1" si="1"/>
        <v>45463</v>
      </c>
      <c r="W7" s="133">
        <f t="shared" ca="1" si="1"/>
        <v>45464</v>
      </c>
      <c r="X7" s="133">
        <f t="shared" ca="1" si="1"/>
        <v>45465</v>
      </c>
      <c r="Y7" s="133">
        <f t="shared" ca="1" si="1"/>
        <v>45466</v>
      </c>
      <c r="Z7" s="133">
        <f t="shared" ca="1" si="1"/>
        <v>45467</v>
      </c>
      <c r="AA7" s="133">
        <f t="shared" ca="1" si="1"/>
        <v>45468</v>
      </c>
      <c r="AB7" s="133">
        <f t="shared" ca="1" si="1"/>
        <v>45469</v>
      </c>
      <c r="AC7" s="133">
        <f t="shared" ca="1" si="1"/>
        <v>45470</v>
      </c>
      <c r="AD7" s="133">
        <f t="shared" ca="1" si="1"/>
        <v>45471</v>
      </c>
      <c r="AE7" s="133">
        <f t="shared" ca="1" si="1"/>
        <v>45472</v>
      </c>
      <c r="AF7" s="133">
        <f t="shared" ca="1" si="1"/>
        <v>45473</v>
      </c>
      <c r="AG7" s="133" t="str">
        <f t="shared" ca="1" si="1"/>
        <v/>
      </c>
      <c r="AH7" s="236"/>
    </row>
    <row r="8" spans="1:42" ht="26.25" thickBot="1" x14ac:dyDescent="0.25">
      <c r="A8" s="176"/>
      <c r="B8" s="177" t="s">
        <v>1</v>
      </c>
      <c r="C8" s="172">
        <v>1</v>
      </c>
      <c r="D8" s="122">
        <f ca="1">IF(D6&lt;&gt;0,C8+1,"")</f>
        <v>2</v>
      </c>
      <c r="E8" s="122">
        <f t="shared" ref="E8:AG8" ca="1" si="2">IF(E6&lt;&gt;0,D8+1,"")</f>
        <v>3</v>
      </c>
      <c r="F8" s="122">
        <f t="shared" ca="1" si="2"/>
        <v>4</v>
      </c>
      <c r="G8" s="122">
        <f t="shared" ca="1" si="2"/>
        <v>5</v>
      </c>
      <c r="H8" s="122">
        <f t="shared" ca="1" si="2"/>
        <v>6</v>
      </c>
      <c r="I8" s="122">
        <f t="shared" ca="1" si="2"/>
        <v>7</v>
      </c>
      <c r="J8" s="122">
        <f t="shared" ca="1" si="2"/>
        <v>8</v>
      </c>
      <c r="K8" s="122">
        <f t="shared" ca="1" si="2"/>
        <v>9</v>
      </c>
      <c r="L8" s="122">
        <f t="shared" ca="1" si="2"/>
        <v>10</v>
      </c>
      <c r="M8" s="122">
        <f t="shared" ca="1" si="2"/>
        <v>11</v>
      </c>
      <c r="N8" s="122">
        <f t="shared" ca="1" si="2"/>
        <v>12</v>
      </c>
      <c r="O8" s="122">
        <f t="shared" ca="1" si="2"/>
        <v>13</v>
      </c>
      <c r="P8" s="122">
        <f t="shared" ca="1" si="2"/>
        <v>14</v>
      </c>
      <c r="Q8" s="122">
        <f t="shared" ca="1" si="2"/>
        <v>15</v>
      </c>
      <c r="R8" s="122">
        <f t="shared" ca="1" si="2"/>
        <v>16</v>
      </c>
      <c r="S8" s="122">
        <f t="shared" ca="1" si="2"/>
        <v>17</v>
      </c>
      <c r="T8" s="122">
        <f t="shared" ca="1" si="2"/>
        <v>18</v>
      </c>
      <c r="U8" s="122">
        <f t="shared" ca="1" si="2"/>
        <v>19</v>
      </c>
      <c r="V8" s="122">
        <f t="shared" ca="1" si="2"/>
        <v>20</v>
      </c>
      <c r="W8" s="122">
        <f t="shared" ca="1" si="2"/>
        <v>21</v>
      </c>
      <c r="X8" s="122">
        <f t="shared" ca="1" si="2"/>
        <v>22</v>
      </c>
      <c r="Y8" s="122">
        <f t="shared" ca="1" si="2"/>
        <v>23</v>
      </c>
      <c r="Z8" s="122">
        <f t="shared" ca="1" si="2"/>
        <v>24</v>
      </c>
      <c r="AA8" s="122">
        <f t="shared" ca="1" si="2"/>
        <v>25</v>
      </c>
      <c r="AB8" s="122">
        <f t="shared" ca="1" si="2"/>
        <v>26</v>
      </c>
      <c r="AC8" s="122">
        <f t="shared" ca="1" si="2"/>
        <v>27</v>
      </c>
      <c r="AD8" s="122">
        <f t="shared" ca="1" si="2"/>
        <v>28</v>
      </c>
      <c r="AE8" s="122">
        <f t="shared" ca="1" si="2"/>
        <v>29</v>
      </c>
      <c r="AF8" s="122">
        <f t="shared" ca="1" si="2"/>
        <v>30</v>
      </c>
      <c r="AG8" s="234" t="str">
        <f t="shared" ca="1" si="2"/>
        <v/>
      </c>
      <c r="AH8" s="288" t="s">
        <v>59</v>
      </c>
      <c r="AI8" s="235" t="s">
        <v>19</v>
      </c>
      <c r="AJ8" s="122" t="s">
        <v>11</v>
      </c>
      <c r="AK8" s="99"/>
      <c r="AL8" s="99"/>
      <c r="AM8" s="99"/>
      <c r="AN8" s="99"/>
      <c r="AO8" s="99"/>
      <c r="AP8" s="99"/>
    </row>
    <row r="9" spans="1:42" s="132" customFormat="1" ht="22.5" customHeight="1" thickBot="1" x14ac:dyDescent="0.25">
      <c r="A9" s="208"/>
      <c r="B9" s="209" t="s">
        <v>64</v>
      </c>
      <c r="C9" s="244">
        <f>C10+C42+C74+C106</f>
        <v>0</v>
      </c>
      <c r="D9" s="244">
        <f t="shared" ref="D9:AG9" si="3">D10+D42+D74+D106</f>
        <v>0</v>
      </c>
      <c r="E9" s="244">
        <f t="shared" si="3"/>
        <v>0</v>
      </c>
      <c r="F9" s="244">
        <f t="shared" si="3"/>
        <v>0</v>
      </c>
      <c r="G9" s="244">
        <f t="shared" si="3"/>
        <v>0</v>
      </c>
      <c r="H9" s="244">
        <f t="shared" si="3"/>
        <v>0</v>
      </c>
      <c r="I9" s="244">
        <f t="shared" si="3"/>
        <v>0</v>
      </c>
      <c r="J9" s="244">
        <f t="shared" si="3"/>
        <v>0</v>
      </c>
      <c r="K9" s="244">
        <f t="shared" si="3"/>
        <v>0</v>
      </c>
      <c r="L9" s="244">
        <f t="shared" si="3"/>
        <v>0</v>
      </c>
      <c r="M9" s="244">
        <f t="shared" si="3"/>
        <v>0</v>
      </c>
      <c r="N9" s="244">
        <f t="shared" si="3"/>
        <v>0</v>
      </c>
      <c r="O9" s="244">
        <f t="shared" si="3"/>
        <v>0</v>
      </c>
      <c r="P9" s="244">
        <f t="shared" si="3"/>
        <v>0</v>
      </c>
      <c r="Q9" s="244">
        <f t="shared" si="3"/>
        <v>0</v>
      </c>
      <c r="R9" s="244">
        <f t="shared" si="3"/>
        <v>0</v>
      </c>
      <c r="S9" s="244">
        <f t="shared" si="3"/>
        <v>0</v>
      </c>
      <c r="T9" s="244">
        <f t="shared" si="3"/>
        <v>0</v>
      </c>
      <c r="U9" s="244">
        <f t="shared" si="3"/>
        <v>0</v>
      </c>
      <c r="V9" s="244">
        <f t="shared" si="3"/>
        <v>0</v>
      </c>
      <c r="W9" s="244">
        <f t="shared" si="3"/>
        <v>0</v>
      </c>
      <c r="X9" s="244">
        <f t="shared" si="3"/>
        <v>0</v>
      </c>
      <c r="Y9" s="244">
        <f t="shared" si="3"/>
        <v>0</v>
      </c>
      <c r="Z9" s="244">
        <f t="shared" si="3"/>
        <v>0</v>
      </c>
      <c r="AA9" s="244">
        <f t="shared" si="3"/>
        <v>0</v>
      </c>
      <c r="AB9" s="244">
        <f t="shared" si="3"/>
        <v>0</v>
      </c>
      <c r="AC9" s="244">
        <f t="shared" si="3"/>
        <v>0</v>
      </c>
      <c r="AD9" s="244">
        <f t="shared" si="3"/>
        <v>0</v>
      </c>
      <c r="AE9" s="244">
        <f t="shared" si="3"/>
        <v>0</v>
      </c>
      <c r="AF9" s="244">
        <f t="shared" si="3"/>
        <v>0</v>
      </c>
      <c r="AG9" s="245">
        <f t="shared" si="3"/>
        <v>0</v>
      </c>
      <c r="AH9" s="289">
        <f>AH10+AH42+AH74</f>
        <v>0</v>
      </c>
      <c r="AI9" s="237"/>
      <c r="AJ9" s="148"/>
      <c r="AK9" s="120"/>
      <c r="AL9" s="120"/>
      <c r="AM9" s="120"/>
      <c r="AN9" s="120"/>
      <c r="AO9" s="120"/>
      <c r="AP9" s="120"/>
    </row>
    <row r="10" spans="1:42" s="120" customFormat="1" ht="16.5" customHeight="1" thickBot="1" x14ac:dyDescent="0.25">
      <c r="A10" s="258" t="str">
        <f>Central!A12</f>
        <v xml:space="preserve">Horizon Europe Project: - Nr: </v>
      </c>
      <c r="B10" s="259"/>
      <c r="C10" s="260">
        <f t="shared" ref="C10:AG10" si="4">C11+C13+C15+C17+C19+C21+C23+C25+C27+C29+C31+C33+C35+C37+C39</f>
        <v>0</v>
      </c>
      <c r="D10" s="261">
        <f t="shared" si="4"/>
        <v>0</v>
      </c>
      <c r="E10" s="261">
        <f t="shared" si="4"/>
        <v>0</v>
      </c>
      <c r="F10" s="261">
        <f t="shared" si="4"/>
        <v>0</v>
      </c>
      <c r="G10" s="261">
        <f t="shared" si="4"/>
        <v>0</v>
      </c>
      <c r="H10" s="261">
        <f t="shared" si="4"/>
        <v>0</v>
      </c>
      <c r="I10" s="261">
        <f t="shared" si="4"/>
        <v>0</v>
      </c>
      <c r="J10" s="261">
        <f t="shared" si="4"/>
        <v>0</v>
      </c>
      <c r="K10" s="261">
        <f t="shared" si="4"/>
        <v>0</v>
      </c>
      <c r="L10" s="261">
        <f t="shared" si="4"/>
        <v>0</v>
      </c>
      <c r="M10" s="261">
        <f t="shared" si="4"/>
        <v>0</v>
      </c>
      <c r="N10" s="261">
        <f t="shared" si="4"/>
        <v>0</v>
      </c>
      <c r="O10" s="261">
        <f t="shared" si="4"/>
        <v>0</v>
      </c>
      <c r="P10" s="261">
        <f t="shared" si="4"/>
        <v>0</v>
      </c>
      <c r="Q10" s="261">
        <f t="shared" si="4"/>
        <v>0</v>
      </c>
      <c r="R10" s="261">
        <f t="shared" si="4"/>
        <v>0</v>
      </c>
      <c r="S10" s="261">
        <f t="shared" si="4"/>
        <v>0</v>
      </c>
      <c r="T10" s="261">
        <f t="shared" si="4"/>
        <v>0</v>
      </c>
      <c r="U10" s="261">
        <f t="shared" si="4"/>
        <v>0</v>
      </c>
      <c r="V10" s="261">
        <f t="shared" si="4"/>
        <v>0</v>
      </c>
      <c r="W10" s="261">
        <f t="shared" si="4"/>
        <v>0</v>
      </c>
      <c r="X10" s="261">
        <f t="shared" si="4"/>
        <v>0</v>
      </c>
      <c r="Y10" s="261">
        <f t="shared" si="4"/>
        <v>0</v>
      </c>
      <c r="Z10" s="261">
        <f t="shared" si="4"/>
        <v>0</v>
      </c>
      <c r="AA10" s="261">
        <f t="shared" si="4"/>
        <v>0</v>
      </c>
      <c r="AB10" s="261">
        <f t="shared" si="4"/>
        <v>0</v>
      </c>
      <c r="AC10" s="261">
        <f t="shared" si="4"/>
        <v>0</v>
      </c>
      <c r="AD10" s="261">
        <f t="shared" si="4"/>
        <v>0</v>
      </c>
      <c r="AE10" s="261">
        <f t="shared" si="4"/>
        <v>0</v>
      </c>
      <c r="AF10" s="261">
        <f t="shared" si="4"/>
        <v>0</v>
      </c>
      <c r="AG10" s="262">
        <f t="shared" si="4"/>
        <v>0</v>
      </c>
      <c r="AH10" s="289">
        <f>SUM(AH11:AH39)</f>
        <v>0</v>
      </c>
      <c r="AI10" s="238"/>
      <c r="AJ10" s="149"/>
    </row>
    <row r="11" spans="1:42" ht="13.15" customHeight="1" x14ac:dyDescent="0.2">
      <c r="A11" s="136" t="str">
        <f>Central!A16</f>
        <v>-</v>
      </c>
      <c r="B11" s="138">
        <f>Central!I16</f>
        <v>0</v>
      </c>
      <c r="C11" s="296"/>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290">
        <f>ROUND(AI11/Central!$M$6,2)</f>
        <v>0</v>
      </c>
      <c r="AI11" s="239">
        <f>SUM(C11:AG11)</f>
        <v>0</v>
      </c>
      <c r="AJ11" s="150"/>
      <c r="AK11" s="99"/>
      <c r="AL11" s="99"/>
      <c r="AM11" s="99"/>
      <c r="AN11" s="99"/>
      <c r="AO11" s="99"/>
      <c r="AP11" s="99"/>
    </row>
    <row r="12" spans="1:42" ht="13.15" hidden="1" customHeight="1" outlineLevel="1" x14ac:dyDescent="0.2">
      <c r="A12" s="207" t="s">
        <v>55</v>
      </c>
      <c r="B12" s="138"/>
      <c r="C12" s="296" t="s">
        <v>42</v>
      </c>
      <c r="D12" s="296"/>
      <c r="E12" s="296"/>
      <c r="F12" s="296"/>
      <c r="G12" s="296"/>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290">
        <f>ROUND(AI12/Central!$M$6,2)</f>
        <v>0</v>
      </c>
      <c r="AI12" s="239">
        <f t="shared" ref="AI12:AI39" si="5">SUM(C12:AG12)</f>
        <v>0</v>
      </c>
      <c r="AJ12" s="150"/>
      <c r="AK12" s="99"/>
      <c r="AL12" s="99"/>
      <c r="AM12" s="99"/>
      <c r="AN12" s="99"/>
      <c r="AO12" s="99"/>
      <c r="AP12" s="99"/>
    </row>
    <row r="13" spans="1:42" ht="13.15" customHeight="1" collapsed="1" x14ac:dyDescent="0.2">
      <c r="A13" s="136" t="str">
        <f>Central!A17</f>
        <v>-</v>
      </c>
      <c r="B13" s="138">
        <f>Central!I17</f>
        <v>0</v>
      </c>
      <c r="C13" s="296"/>
      <c r="D13" s="296"/>
      <c r="E13" s="296"/>
      <c r="F13" s="296"/>
      <c r="G13" s="296"/>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0">
        <f>ROUND(AI13/Central!$M$6,2)</f>
        <v>0</v>
      </c>
      <c r="AI13" s="239">
        <f t="shared" si="5"/>
        <v>0</v>
      </c>
      <c r="AJ13" s="150"/>
      <c r="AK13" s="99"/>
      <c r="AL13" s="99"/>
      <c r="AM13" s="99"/>
      <c r="AN13" s="99"/>
      <c r="AO13" s="99"/>
      <c r="AP13" s="99"/>
    </row>
    <row r="14" spans="1:42" ht="13.15" hidden="1" customHeight="1" outlineLevel="1" x14ac:dyDescent="0.2">
      <c r="A14" s="207" t="s">
        <v>55</v>
      </c>
      <c r="B14" s="138"/>
      <c r="C14" s="296" t="s">
        <v>42</v>
      </c>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0">
        <f>ROUND(AI14/Central!$M$6,2)</f>
        <v>0</v>
      </c>
      <c r="AI14" s="239">
        <f t="shared" si="5"/>
        <v>0</v>
      </c>
      <c r="AJ14" s="150"/>
      <c r="AK14" s="99"/>
      <c r="AL14" s="99"/>
      <c r="AM14" s="99"/>
      <c r="AN14" s="99"/>
      <c r="AO14" s="99"/>
      <c r="AP14" s="99"/>
    </row>
    <row r="15" spans="1:42" ht="13.15" customHeight="1" collapsed="1" x14ac:dyDescent="0.2">
      <c r="A15" s="136" t="str">
        <f>Central!A18</f>
        <v>-</v>
      </c>
      <c r="B15" s="138">
        <f>Central!I18</f>
        <v>0</v>
      </c>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0">
        <f>ROUND(AI15/Central!$M$6,2)</f>
        <v>0</v>
      </c>
      <c r="AI15" s="239">
        <f t="shared" si="5"/>
        <v>0</v>
      </c>
      <c r="AJ15" s="150"/>
      <c r="AK15" s="99"/>
      <c r="AL15" s="99"/>
      <c r="AM15" s="99"/>
      <c r="AN15" s="99"/>
      <c r="AO15" s="99"/>
      <c r="AP15" s="99"/>
    </row>
    <row r="16" spans="1:42" ht="13.15" hidden="1" customHeight="1" outlineLevel="1" x14ac:dyDescent="0.2">
      <c r="A16" s="207" t="s">
        <v>55</v>
      </c>
      <c r="B16" s="138"/>
      <c r="C16" s="296" t="s">
        <v>42</v>
      </c>
      <c r="D16" s="296" t="s">
        <v>42</v>
      </c>
      <c r="E16" s="296" t="s">
        <v>42</v>
      </c>
      <c r="F16" s="296" t="s">
        <v>42</v>
      </c>
      <c r="G16" s="296" t="s">
        <v>42</v>
      </c>
      <c r="H16" s="296" t="s">
        <v>42</v>
      </c>
      <c r="I16" s="296" t="s">
        <v>42</v>
      </c>
      <c r="J16" s="296" t="s">
        <v>42</v>
      </c>
      <c r="K16" s="296" t="s">
        <v>42</v>
      </c>
      <c r="L16" s="296" t="s">
        <v>42</v>
      </c>
      <c r="M16" s="296" t="s">
        <v>42</v>
      </c>
      <c r="N16" s="296" t="s">
        <v>42</v>
      </c>
      <c r="O16" s="296" t="s">
        <v>42</v>
      </c>
      <c r="P16" s="296" t="s">
        <v>42</v>
      </c>
      <c r="Q16" s="296" t="s">
        <v>42</v>
      </c>
      <c r="R16" s="296" t="s">
        <v>42</v>
      </c>
      <c r="S16" s="296" t="s">
        <v>42</v>
      </c>
      <c r="T16" s="296" t="s">
        <v>42</v>
      </c>
      <c r="U16" s="296" t="s">
        <v>42</v>
      </c>
      <c r="V16" s="296" t="s">
        <v>42</v>
      </c>
      <c r="W16" s="296" t="s">
        <v>42</v>
      </c>
      <c r="X16" s="296" t="s">
        <v>42</v>
      </c>
      <c r="Y16" s="296" t="s">
        <v>42</v>
      </c>
      <c r="Z16" s="296" t="s">
        <v>42</v>
      </c>
      <c r="AA16" s="296" t="s">
        <v>42</v>
      </c>
      <c r="AB16" s="296" t="s">
        <v>42</v>
      </c>
      <c r="AC16" s="296" t="s">
        <v>42</v>
      </c>
      <c r="AD16" s="296" t="s">
        <v>42</v>
      </c>
      <c r="AE16" s="296" t="s">
        <v>42</v>
      </c>
      <c r="AF16" s="296" t="s">
        <v>42</v>
      </c>
      <c r="AG16" s="296" t="s">
        <v>42</v>
      </c>
      <c r="AH16" s="290">
        <f>ROUND(AI16/Central!$M$6,2)</f>
        <v>0</v>
      </c>
      <c r="AI16" s="239">
        <f t="shared" si="5"/>
        <v>0</v>
      </c>
      <c r="AJ16" s="150"/>
      <c r="AK16" s="99"/>
      <c r="AL16" s="99"/>
      <c r="AM16" s="99"/>
      <c r="AN16" s="99"/>
      <c r="AO16" s="99"/>
      <c r="AP16" s="99"/>
    </row>
    <row r="17" spans="1:42" ht="13.15" customHeight="1" collapsed="1" x14ac:dyDescent="0.2">
      <c r="A17" s="136" t="str">
        <f>Central!A19</f>
        <v>-</v>
      </c>
      <c r="B17" s="138">
        <f>Central!I19</f>
        <v>0</v>
      </c>
      <c r="C17" s="296"/>
      <c r="D17" s="296"/>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0">
        <f>ROUND(AI17/Central!$M$6,2)</f>
        <v>0</v>
      </c>
      <c r="AI17" s="239">
        <f t="shared" si="5"/>
        <v>0</v>
      </c>
      <c r="AJ17" s="150"/>
      <c r="AK17" s="99"/>
      <c r="AL17" s="99"/>
      <c r="AM17" s="99"/>
      <c r="AN17" s="99"/>
      <c r="AO17" s="99"/>
      <c r="AP17" s="99"/>
    </row>
    <row r="18" spans="1:42" ht="13.15" hidden="1" customHeight="1" outlineLevel="1" x14ac:dyDescent="0.2">
      <c r="A18" s="207" t="s">
        <v>55</v>
      </c>
      <c r="B18" s="138"/>
      <c r="C18" s="296" t="s">
        <v>42</v>
      </c>
      <c r="D18" s="296" t="s">
        <v>42</v>
      </c>
      <c r="E18" s="296" t="s">
        <v>42</v>
      </c>
      <c r="F18" s="296" t="s">
        <v>42</v>
      </c>
      <c r="G18" s="296" t="s">
        <v>42</v>
      </c>
      <c r="H18" s="296" t="s">
        <v>42</v>
      </c>
      <c r="I18" s="296" t="s">
        <v>42</v>
      </c>
      <c r="J18" s="296" t="s">
        <v>42</v>
      </c>
      <c r="K18" s="296" t="s">
        <v>42</v>
      </c>
      <c r="L18" s="296" t="s">
        <v>42</v>
      </c>
      <c r="M18" s="296" t="s">
        <v>42</v>
      </c>
      <c r="N18" s="296" t="s">
        <v>42</v>
      </c>
      <c r="O18" s="296" t="s">
        <v>42</v>
      </c>
      <c r="P18" s="296" t="s">
        <v>42</v>
      </c>
      <c r="Q18" s="296" t="s">
        <v>42</v>
      </c>
      <c r="R18" s="296" t="s">
        <v>42</v>
      </c>
      <c r="S18" s="296" t="s">
        <v>42</v>
      </c>
      <c r="T18" s="296"/>
      <c r="U18" s="296"/>
      <c r="V18" s="296"/>
      <c r="W18" s="296"/>
      <c r="X18" s="296"/>
      <c r="Y18" s="296"/>
      <c r="Z18" s="296"/>
      <c r="AA18" s="296"/>
      <c r="AB18" s="296" t="s">
        <v>42</v>
      </c>
      <c r="AC18" s="296" t="s">
        <v>42</v>
      </c>
      <c r="AD18" s="296" t="s">
        <v>42</v>
      </c>
      <c r="AE18" s="296" t="s">
        <v>42</v>
      </c>
      <c r="AF18" s="296" t="s">
        <v>42</v>
      </c>
      <c r="AG18" s="296" t="s">
        <v>42</v>
      </c>
      <c r="AH18" s="290">
        <f>ROUND(AI18/Central!$M$6,2)</f>
        <v>0</v>
      </c>
      <c r="AI18" s="239">
        <f t="shared" si="5"/>
        <v>0</v>
      </c>
      <c r="AJ18" s="150"/>
      <c r="AK18" s="99"/>
      <c r="AL18" s="99"/>
      <c r="AM18" s="99"/>
      <c r="AN18" s="99"/>
      <c r="AO18" s="99"/>
      <c r="AP18" s="99"/>
    </row>
    <row r="19" spans="1:42" ht="13.15" customHeight="1" collapsed="1" x14ac:dyDescent="0.2">
      <c r="A19" s="136" t="str">
        <f>Central!A20</f>
        <v>-</v>
      </c>
      <c r="B19" s="138">
        <f>Central!I20</f>
        <v>0</v>
      </c>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0">
        <f>ROUND(AI19/Central!$M$6,2)</f>
        <v>0</v>
      </c>
      <c r="AI19" s="239">
        <f t="shared" si="5"/>
        <v>0</v>
      </c>
      <c r="AJ19" s="150"/>
      <c r="AK19" s="99"/>
      <c r="AL19" s="99"/>
      <c r="AM19" s="99"/>
      <c r="AN19" s="99"/>
      <c r="AO19" s="99"/>
      <c r="AP19" s="99"/>
    </row>
    <row r="20" spans="1:42" ht="13.15" hidden="1" customHeight="1" outlineLevel="1" x14ac:dyDescent="0.2">
      <c r="A20" s="207" t="s">
        <v>55</v>
      </c>
      <c r="B20" s="138"/>
      <c r="C20" s="296" t="s">
        <v>42</v>
      </c>
      <c r="D20" s="296" t="s">
        <v>42</v>
      </c>
      <c r="E20" s="296" t="s">
        <v>42</v>
      </c>
      <c r="F20" s="296" t="s">
        <v>42</v>
      </c>
      <c r="G20" s="296" t="s">
        <v>42</v>
      </c>
      <c r="H20" s="296" t="s">
        <v>42</v>
      </c>
      <c r="I20" s="296" t="s">
        <v>42</v>
      </c>
      <c r="J20" s="296" t="s">
        <v>42</v>
      </c>
      <c r="K20" s="296" t="s">
        <v>42</v>
      </c>
      <c r="L20" s="296" t="s">
        <v>42</v>
      </c>
      <c r="M20" s="296" t="s">
        <v>42</v>
      </c>
      <c r="N20" s="296" t="s">
        <v>42</v>
      </c>
      <c r="O20" s="296" t="s">
        <v>42</v>
      </c>
      <c r="P20" s="296" t="s">
        <v>42</v>
      </c>
      <c r="Q20" s="296" t="s">
        <v>42</v>
      </c>
      <c r="R20" s="296" t="s">
        <v>42</v>
      </c>
      <c r="S20" s="296" t="s">
        <v>42</v>
      </c>
      <c r="T20" s="296"/>
      <c r="U20" s="296"/>
      <c r="V20" s="296"/>
      <c r="W20" s="296"/>
      <c r="X20" s="296"/>
      <c r="Y20" s="296"/>
      <c r="Z20" s="296"/>
      <c r="AA20" s="296"/>
      <c r="AB20" s="296" t="s">
        <v>42</v>
      </c>
      <c r="AC20" s="296" t="s">
        <v>42</v>
      </c>
      <c r="AD20" s="296" t="s">
        <v>42</v>
      </c>
      <c r="AE20" s="296" t="s">
        <v>42</v>
      </c>
      <c r="AF20" s="296" t="s">
        <v>42</v>
      </c>
      <c r="AG20" s="296" t="s">
        <v>42</v>
      </c>
      <c r="AH20" s="290">
        <f>ROUND(AI20/Central!$M$6,2)</f>
        <v>0</v>
      </c>
      <c r="AI20" s="239">
        <f t="shared" si="5"/>
        <v>0</v>
      </c>
      <c r="AJ20" s="150"/>
      <c r="AK20" s="99"/>
      <c r="AL20" s="99"/>
      <c r="AM20" s="99"/>
      <c r="AN20" s="99"/>
      <c r="AO20" s="99"/>
      <c r="AP20" s="99"/>
    </row>
    <row r="21" spans="1:42" ht="13.15" customHeight="1" collapsed="1" x14ac:dyDescent="0.2">
      <c r="A21" s="136" t="str">
        <f>Central!A21</f>
        <v>-</v>
      </c>
      <c r="B21" s="138">
        <f>Central!I21</f>
        <v>0</v>
      </c>
      <c r="C21" s="296"/>
      <c r="D21" s="296"/>
      <c r="E21" s="296"/>
      <c r="F21" s="296"/>
      <c r="G21" s="296"/>
      <c r="H21" s="296"/>
      <c r="I21" s="296"/>
      <c r="J21" s="296"/>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0">
        <f>ROUND(AI21/Central!$M$6,2)</f>
        <v>0</v>
      </c>
      <c r="AI21" s="239">
        <f t="shared" si="5"/>
        <v>0</v>
      </c>
      <c r="AJ21" s="150"/>
      <c r="AK21" s="99"/>
      <c r="AL21" s="99"/>
      <c r="AM21" s="99"/>
      <c r="AN21" s="99"/>
      <c r="AO21" s="99"/>
      <c r="AP21" s="99"/>
    </row>
    <row r="22" spans="1:42" ht="13.15" hidden="1" customHeight="1" outlineLevel="1" x14ac:dyDescent="0.2">
      <c r="A22" s="207" t="s">
        <v>55</v>
      </c>
      <c r="B22" s="138"/>
      <c r="C22" s="296" t="s">
        <v>42</v>
      </c>
      <c r="D22" s="296" t="s">
        <v>42</v>
      </c>
      <c r="E22" s="296" t="s">
        <v>42</v>
      </c>
      <c r="F22" s="296" t="s">
        <v>42</v>
      </c>
      <c r="G22" s="296" t="s">
        <v>42</v>
      </c>
      <c r="H22" s="296" t="s">
        <v>42</v>
      </c>
      <c r="I22" s="296" t="s">
        <v>42</v>
      </c>
      <c r="J22" s="296" t="s">
        <v>42</v>
      </c>
      <c r="K22" s="296" t="s">
        <v>42</v>
      </c>
      <c r="L22" s="296" t="s">
        <v>42</v>
      </c>
      <c r="M22" s="296" t="s">
        <v>42</v>
      </c>
      <c r="N22" s="296" t="s">
        <v>42</v>
      </c>
      <c r="O22" s="296" t="s">
        <v>42</v>
      </c>
      <c r="P22" s="296" t="s">
        <v>42</v>
      </c>
      <c r="Q22" s="296" t="s">
        <v>42</v>
      </c>
      <c r="R22" s="296" t="s">
        <v>42</v>
      </c>
      <c r="S22" s="296" t="s">
        <v>42</v>
      </c>
      <c r="T22" s="296" t="s">
        <v>42</v>
      </c>
      <c r="U22" s="296" t="s">
        <v>42</v>
      </c>
      <c r="V22" s="296" t="s">
        <v>42</v>
      </c>
      <c r="W22" s="296" t="s">
        <v>42</v>
      </c>
      <c r="X22" s="296" t="s">
        <v>42</v>
      </c>
      <c r="Y22" s="296" t="s">
        <v>42</v>
      </c>
      <c r="Z22" s="296" t="s">
        <v>42</v>
      </c>
      <c r="AA22" s="296" t="s">
        <v>42</v>
      </c>
      <c r="AB22" s="296" t="s">
        <v>42</v>
      </c>
      <c r="AC22" s="296" t="s">
        <v>42</v>
      </c>
      <c r="AD22" s="296" t="s">
        <v>42</v>
      </c>
      <c r="AE22" s="296" t="s">
        <v>42</v>
      </c>
      <c r="AF22" s="296" t="s">
        <v>42</v>
      </c>
      <c r="AG22" s="296" t="s">
        <v>42</v>
      </c>
      <c r="AH22" s="290">
        <f>ROUND(AI22/Central!$M$6,2)</f>
        <v>0</v>
      </c>
      <c r="AI22" s="239">
        <f t="shared" si="5"/>
        <v>0</v>
      </c>
      <c r="AJ22" s="150"/>
      <c r="AK22" s="99"/>
      <c r="AL22" s="99"/>
      <c r="AM22" s="99"/>
      <c r="AN22" s="99"/>
      <c r="AO22" s="99"/>
      <c r="AP22" s="99"/>
    </row>
    <row r="23" spans="1:42" ht="13.15" customHeight="1" collapsed="1" x14ac:dyDescent="0.2">
      <c r="A23" s="136" t="str">
        <f>Central!A22</f>
        <v>-</v>
      </c>
      <c r="B23" s="138">
        <f>Central!I22</f>
        <v>0</v>
      </c>
      <c r="C23" s="296"/>
      <c r="D23" s="296"/>
      <c r="E23" s="296"/>
      <c r="F23" s="296"/>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0">
        <f>ROUND(AI23/Central!$M$6,2)</f>
        <v>0</v>
      </c>
      <c r="AI23" s="239">
        <f t="shared" si="5"/>
        <v>0</v>
      </c>
      <c r="AJ23" s="150"/>
      <c r="AK23" s="99"/>
      <c r="AL23" s="99"/>
      <c r="AM23" s="99"/>
      <c r="AN23" s="99"/>
      <c r="AO23" s="99"/>
      <c r="AP23" s="99"/>
    </row>
    <row r="24" spans="1:42" ht="13.15" hidden="1" customHeight="1" outlineLevel="1" x14ac:dyDescent="0.2">
      <c r="A24" s="207" t="s">
        <v>55</v>
      </c>
      <c r="B24" s="138"/>
      <c r="C24" s="296" t="s">
        <v>42</v>
      </c>
      <c r="D24" s="296" t="s">
        <v>42</v>
      </c>
      <c r="E24" s="296" t="s">
        <v>42</v>
      </c>
      <c r="F24" s="296" t="s">
        <v>42</v>
      </c>
      <c r="G24" s="296" t="s">
        <v>42</v>
      </c>
      <c r="H24" s="296" t="s">
        <v>42</v>
      </c>
      <c r="I24" s="296" t="s">
        <v>42</v>
      </c>
      <c r="J24" s="296" t="s">
        <v>42</v>
      </c>
      <c r="K24" s="296" t="s">
        <v>42</v>
      </c>
      <c r="L24" s="296" t="s">
        <v>42</v>
      </c>
      <c r="M24" s="296" t="s">
        <v>42</v>
      </c>
      <c r="N24" s="296" t="s">
        <v>42</v>
      </c>
      <c r="O24" s="296" t="s">
        <v>42</v>
      </c>
      <c r="P24" s="296" t="s">
        <v>42</v>
      </c>
      <c r="Q24" s="296" t="s">
        <v>42</v>
      </c>
      <c r="R24" s="296" t="s">
        <v>42</v>
      </c>
      <c r="S24" s="296" t="s">
        <v>42</v>
      </c>
      <c r="T24" s="296" t="s">
        <v>42</v>
      </c>
      <c r="U24" s="296" t="s">
        <v>42</v>
      </c>
      <c r="V24" s="296" t="s">
        <v>42</v>
      </c>
      <c r="W24" s="296" t="s">
        <v>42</v>
      </c>
      <c r="X24" s="296" t="s">
        <v>42</v>
      </c>
      <c r="Y24" s="296" t="s">
        <v>42</v>
      </c>
      <c r="Z24" s="296" t="s">
        <v>42</v>
      </c>
      <c r="AA24" s="296" t="s">
        <v>42</v>
      </c>
      <c r="AB24" s="296" t="s">
        <v>42</v>
      </c>
      <c r="AC24" s="296" t="s">
        <v>42</v>
      </c>
      <c r="AD24" s="296" t="s">
        <v>42</v>
      </c>
      <c r="AE24" s="296" t="s">
        <v>42</v>
      </c>
      <c r="AF24" s="296" t="s">
        <v>42</v>
      </c>
      <c r="AG24" s="296" t="s">
        <v>42</v>
      </c>
      <c r="AH24" s="290">
        <f>ROUND(AI24/Central!$M$6,2)</f>
        <v>0</v>
      </c>
      <c r="AI24" s="239">
        <f t="shared" si="5"/>
        <v>0</v>
      </c>
      <c r="AJ24" s="150"/>
      <c r="AK24" s="99"/>
      <c r="AL24" s="99"/>
      <c r="AM24" s="99"/>
      <c r="AN24" s="99"/>
      <c r="AO24" s="99"/>
      <c r="AP24" s="99"/>
    </row>
    <row r="25" spans="1:42" ht="13.15" customHeight="1" collapsed="1" x14ac:dyDescent="0.2">
      <c r="A25" s="136" t="str">
        <f>Central!A23</f>
        <v>-</v>
      </c>
      <c r="B25" s="138">
        <f>Central!I23</f>
        <v>0</v>
      </c>
      <c r="C25" s="296"/>
      <c r="D25" s="296"/>
      <c r="E25" s="296"/>
      <c r="F25" s="296"/>
      <c r="G25" s="296"/>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0">
        <f>ROUND(AI25/Central!$M$6,2)</f>
        <v>0</v>
      </c>
      <c r="AI25" s="239">
        <f t="shared" si="5"/>
        <v>0</v>
      </c>
      <c r="AJ25" s="150"/>
      <c r="AK25" s="99"/>
      <c r="AL25" s="99"/>
      <c r="AM25" s="99"/>
      <c r="AN25" s="99"/>
      <c r="AO25" s="99"/>
      <c r="AP25" s="99"/>
    </row>
    <row r="26" spans="1:42" ht="13.15" hidden="1" customHeight="1" outlineLevel="1" x14ac:dyDescent="0.2">
      <c r="A26" s="207" t="s">
        <v>55</v>
      </c>
      <c r="B26" s="138"/>
      <c r="C26" s="296" t="s">
        <v>42</v>
      </c>
      <c r="D26" s="296" t="s">
        <v>42</v>
      </c>
      <c r="E26" s="296" t="s">
        <v>42</v>
      </c>
      <c r="F26" s="296" t="s">
        <v>42</v>
      </c>
      <c r="G26" s="296" t="s">
        <v>42</v>
      </c>
      <c r="H26" s="296" t="s">
        <v>42</v>
      </c>
      <c r="I26" s="296" t="s">
        <v>42</v>
      </c>
      <c r="J26" s="296" t="s">
        <v>42</v>
      </c>
      <c r="K26" s="296" t="s">
        <v>42</v>
      </c>
      <c r="L26" s="296" t="s">
        <v>42</v>
      </c>
      <c r="M26" s="296" t="s">
        <v>42</v>
      </c>
      <c r="N26" s="296" t="s">
        <v>42</v>
      </c>
      <c r="O26" s="296" t="s">
        <v>42</v>
      </c>
      <c r="P26" s="296" t="s">
        <v>42</v>
      </c>
      <c r="Q26" s="296" t="s">
        <v>42</v>
      </c>
      <c r="R26" s="296" t="s">
        <v>42</v>
      </c>
      <c r="S26" s="296" t="s">
        <v>42</v>
      </c>
      <c r="T26" s="296" t="s">
        <v>42</v>
      </c>
      <c r="U26" s="296" t="s">
        <v>42</v>
      </c>
      <c r="V26" s="296" t="s">
        <v>42</v>
      </c>
      <c r="W26" s="296" t="s">
        <v>42</v>
      </c>
      <c r="X26" s="296" t="s">
        <v>42</v>
      </c>
      <c r="Y26" s="296" t="s">
        <v>42</v>
      </c>
      <c r="Z26" s="296" t="s">
        <v>42</v>
      </c>
      <c r="AA26" s="296" t="s">
        <v>42</v>
      </c>
      <c r="AB26" s="296" t="s">
        <v>42</v>
      </c>
      <c r="AC26" s="296" t="s">
        <v>42</v>
      </c>
      <c r="AD26" s="296" t="s">
        <v>42</v>
      </c>
      <c r="AE26" s="296" t="s">
        <v>42</v>
      </c>
      <c r="AF26" s="296" t="s">
        <v>42</v>
      </c>
      <c r="AG26" s="296" t="s">
        <v>42</v>
      </c>
      <c r="AH26" s="290">
        <f>ROUND(AI26/Central!$M$6,2)</f>
        <v>0</v>
      </c>
      <c r="AI26" s="239">
        <f t="shared" si="5"/>
        <v>0</v>
      </c>
      <c r="AJ26" s="150"/>
      <c r="AK26" s="99"/>
      <c r="AL26" s="99"/>
      <c r="AM26" s="99"/>
      <c r="AN26" s="99"/>
      <c r="AO26" s="99"/>
      <c r="AP26" s="99"/>
    </row>
    <row r="27" spans="1:42" ht="13.15" customHeight="1" collapsed="1" x14ac:dyDescent="0.2">
      <c r="A27" s="136" t="str">
        <f>Central!A24</f>
        <v>-</v>
      </c>
      <c r="B27" s="138">
        <f>Central!I24</f>
        <v>0</v>
      </c>
      <c r="C27" s="296"/>
      <c r="D27" s="296"/>
      <c r="E27" s="296"/>
      <c r="F27" s="296"/>
      <c r="G27" s="296"/>
      <c r="H27" s="296"/>
      <c r="I27" s="29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0">
        <f>ROUND(AI27/Central!$M$6,2)</f>
        <v>0</v>
      </c>
      <c r="AI27" s="239">
        <f t="shared" si="5"/>
        <v>0</v>
      </c>
      <c r="AJ27" s="150"/>
      <c r="AK27" s="99"/>
      <c r="AL27" s="99"/>
      <c r="AM27" s="99"/>
      <c r="AN27" s="99"/>
      <c r="AO27" s="99"/>
      <c r="AP27" s="99"/>
    </row>
    <row r="28" spans="1:42" ht="13.15" hidden="1" customHeight="1" outlineLevel="1" x14ac:dyDescent="0.2">
      <c r="A28" s="207" t="s">
        <v>55</v>
      </c>
      <c r="B28" s="138"/>
      <c r="C28" s="296" t="s">
        <v>42</v>
      </c>
      <c r="D28" s="296" t="s">
        <v>42</v>
      </c>
      <c r="E28" s="296" t="s">
        <v>42</v>
      </c>
      <c r="F28" s="296" t="s">
        <v>42</v>
      </c>
      <c r="G28" s="296" t="s">
        <v>42</v>
      </c>
      <c r="H28" s="296" t="s">
        <v>42</v>
      </c>
      <c r="I28" s="296" t="s">
        <v>42</v>
      </c>
      <c r="J28" s="296" t="s">
        <v>42</v>
      </c>
      <c r="K28" s="296" t="s">
        <v>42</v>
      </c>
      <c r="L28" s="296" t="s">
        <v>42</v>
      </c>
      <c r="M28" s="296" t="s">
        <v>42</v>
      </c>
      <c r="N28" s="296" t="s">
        <v>42</v>
      </c>
      <c r="O28" s="296" t="s">
        <v>42</v>
      </c>
      <c r="P28" s="296" t="s">
        <v>42</v>
      </c>
      <c r="Q28" s="296" t="s">
        <v>42</v>
      </c>
      <c r="R28" s="296" t="s">
        <v>42</v>
      </c>
      <c r="S28" s="296" t="s">
        <v>42</v>
      </c>
      <c r="T28" s="296" t="s">
        <v>42</v>
      </c>
      <c r="U28" s="296" t="s">
        <v>42</v>
      </c>
      <c r="V28" s="296" t="s">
        <v>42</v>
      </c>
      <c r="W28" s="296" t="s">
        <v>42</v>
      </c>
      <c r="X28" s="296" t="s">
        <v>42</v>
      </c>
      <c r="Y28" s="296" t="s">
        <v>42</v>
      </c>
      <c r="Z28" s="296" t="s">
        <v>42</v>
      </c>
      <c r="AA28" s="296" t="s">
        <v>42</v>
      </c>
      <c r="AB28" s="296" t="s">
        <v>42</v>
      </c>
      <c r="AC28" s="296" t="s">
        <v>42</v>
      </c>
      <c r="AD28" s="296" t="s">
        <v>42</v>
      </c>
      <c r="AE28" s="296" t="s">
        <v>42</v>
      </c>
      <c r="AF28" s="296" t="s">
        <v>42</v>
      </c>
      <c r="AG28" s="296" t="s">
        <v>42</v>
      </c>
      <c r="AH28" s="290">
        <f>ROUND(AI28/Central!$M$6,2)</f>
        <v>0</v>
      </c>
      <c r="AI28" s="239">
        <f t="shared" si="5"/>
        <v>0</v>
      </c>
      <c r="AJ28" s="150"/>
      <c r="AK28" s="99"/>
      <c r="AL28" s="99"/>
      <c r="AM28" s="99"/>
      <c r="AN28" s="99"/>
      <c r="AO28" s="99"/>
      <c r="AP28" s="99"/>
    </row>
    <row r="29" spans="1:42" ht="13.15" customHeight="1" collapsed="1" x14ac:dyDescent="0.2">
      <c r="A29" s="136" t="str">
        <f>Central!A25</f>
        <v>-</v>
      </c>
      <c r="B29" s="138">
        <f>Central!I25</f>
        <v>0</v>
      </c>
      <c r="C29" s="296"/>
      <c r="D29" s="296"/>
      <c r="E29" s="296"/>
      <c r="F29" s="296"/>
      <c r="G29" s="296"/>
      <c r="H29" s="296"/>
      <c r="I29" s="296"/>
      <c r="J29" s="296"/>
      <c r="K29" s="296"/>
      <c r="L29" s="296"/>
      <c r="M29" s="296"/>
      <c r="N29" s="296"/>
      <c r="O29" s="296"/>
      <c r="P29" s="296"/>
      <c r="Q29" s="296"/>
      <c r="R29" s="296"/>
      <c r="S29" s="296"/>
      <c r="T29" s="296"/>
      <c r="U29" s="296"/>
      <c r="V29" s="296"/>
      <c r="W29" s="296"/>
      <c r="X29" s="296"/>
      <c r="Y29" s="296"/>
      <c r="Z29" s="296"/>
      <c r="AA29" s="296"/>
      <c r="AB29" s="296"/>
      <c r="AC29" s="296"/>
      <c r="AD29" s="296"/>
      <c r="AE29" s="296"/>
      <c r="AF29" s="296"/>
      <c r="AG29" s="296"/>
      <c r="AH29" s="290">
        <f>ROUND(AI29/Central!$M$6,2)</f>
        <v>0</v>
      </c>
      <c r="AI29" s="239">
        <f t="shared" si="5"/>
        <v>0</v>
      </c>
      <c r="AJ29" s="150"/>
      <c r="AK29" s="99" t="s">
        <v>42</v>
      </c>
      <c r="AL29" s="99"/>
      <c r="AM29" s="99"/>
      <c r="AN29" s="99"/>
      <c r="AO29" s="99"/>
      <c r="AP29" s="99"/>
    </row>
    <row r="30" spans="1:42" ht="13.15" hidden="1" customHeight="1" outlineLevel="1" x14ac:dyDescent="0.2">
      <c r="A30" s="207" t="s">
        <v>55</v>
      </c>
      <c r="B30" s="138"/>
      <c r="C30" s="296" t="s">
        <v>42</v>
      </c>
      <c r="D30" s="296" t="s">
        <v>42</v>
      </c>
      <c r="E30" s="296" t="s">
        <v>42</v>
      </c>
      <c r="F30" s="296" t="s">
        <v>42</v>
      </c>
      <c r="G30" s="296" t="s">
        <v>42</v>
      </c>
      <c r="H30" s="296" t="s">
        <v>42</v>
      </c>
      <c r="I30" s="296" t="s">
        <v>42</v>
      </c>
      <c r="J30" s="296" t="s">
        <v>42</v>
      </c>
      <c r="K30" s="296" t="s">
        <v>42</v>
      </c>
      <c r="L30" s="296" t="s">
        <v>42</v>
      </c>
      <c r="M30" s="296" t="s">
        <v>42</v>
      </c>
      <c r="N30" s="296" t="s">
        <v>42</v>
      </c>
      <c r="O30" s="296" t="s">
        <v>42</v>
      </c>
      <c r="P30" s="296" t="s">
        <v>42</v>
      </c>
      <c r="Q30" s="296" t="s">
        <v>42</v>
      </c>
      <c r="R30" s="296" t="s">
        <v>42</v>
      </c>
      <c r="S30" s="296" t="s">
        <v>42</v>
      </c>
      <c r="T30" s="296" t="s">
        <v>42</v>
      </c>
      <c r="U30" s="296" t="s">
        <v>42</v>
      </c>
      <c r="V30" s="296" t="s">
        <v>42</v>
      </c>
      <c r="W30" s="296" t="s">
        <v>42</v>
      </c>
      <c r="X30" s="296" t="s">
        <v>42</v>
      </c>
      <c r="Y30" s="296" t="s">
        <v>42</v>
      </c>
      <c r="Z30" s="296" t="s">
        <v>42</v>
      </c>
      <c r="AA30" s="296" t="s">
        <v>42</v>
      </c>
      <c r="AB30" s="296" t="s">
        <v>42</v>
      </c>
      <c r="AC30" s="296" t="s">
        <v>42</v>
      </c>
      <c r="AD30" s="296" t="s">
        <v>42</v>
      </c>
      <c r="AE30" s="296" t="s">
        <v>42</v>
      </c>
      <c r="AF30" s="296" t="s">
        <v>42</v>
      </c>
      <c r="AG30" s="296" t="s">
        <v>42</v>
      </c>
      <c r="AH30" s="290">
        <f>ROUND(AI30/Central!$M$6,2)</f>
        <v>0</v>
      </c>
      <c r="AI30" s="239">
        <f t="shared" si="5"/>
        <v>0</v>
      </c>
      <c r="AJ30" s="150"/>
      <c r="AK30" s="99"/>
      <c r="AL30" s="99"/>
      <c r="AM30" s="99"/>
      <c r="AN30" s="99"/>
      <c r="AO30" s="99"/>
      <c r="AP30" s="99"/>
    </row>
    <row r="31" spans="1:42" ht="13.15" customHeight="1" collapsed="1" x14ac:dyDescent="0.2">
      <c r="A31" s="136" t="str">
        <f>Central!A26</f>
        <v>-</v>
      </c>
      <c r="B31" s="138">
        <f>Central!I26</f>
        <v>0</v>
      </c>
      <c r="C31" s="296"/>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0">
        <f>ROUND(AI31/Central!$M$6,2)</f>
        <v>0</v>
      </c>
      <c r="AI31" s="239">
        <f t="shared" si="5"/>
        <v>0</v>
      </c>
      <c r="AJ31" s="150"/>
      <c r="AK31" s="99"/>
      <c r="AL31" s="99"/>
      <c r="AM31" s="99"/>
      <c r="AN31" s="99"/>
      <c r="AO31" s="99"/>
      <c r="AP31" s="99"/>
    </row>
    <row r="32" spans="1:42" ht="13.15" hidden="1" customHeight="1" outlineLevel="1" x14ac:dyDescent="0.2">
      <c r="A32" s="207" t="s">
        <v>55</v>
      </c>
      <c r="B32" s="138"/>
      <c r="C32" s="296" t="s">
        <v>42</v>
      </c>
      <c r="D32" s="296" t="s">
        <v>42</v>
      </c>
      <c r="E32" s="296" t="s">
        <v>42</v>
      </c>
      <c r="F32" s="296" t="s">
        <v>42</v>
      </c>
      <c r="G32" s="296" t="s">
        <v>42</v>
      </c>
      <c r="H32" s="296" t="s">
        <v>42</v>
      </c>
      <c r="I32" s="296" t="s">
        <v>42</v>
      </c>
      <c r="J32" s="296" t="s">
        <v>42</v>
      </c>
      <c r="K32" s="296" t="s">
        <v>42</v>
      </c>
      <c r="L32" s="296" t="s">
        <v>42</v>
      </c>
      <c r="M32" s="296" t="s">
        <v>42</v>
      </c>
      <c r="N32" s="296" t="s">
        <v>42</v>
      </c>
      <c r="O32" s="296" t="s">
        <v>42</v>
      </c>
      <c r="P32" s="296" t="s">
        <v>42</v>
      </c>
      <c r="Q32" s="296" t="s">
        <v>42</v>
      </c>
      <c r="R32" s="296" t="s">
        <v>42</v>
      </c>
      <c r="S32" s="296" t="s">
        <v>42</v>
      </c>
      <c r="T32" s="296" t="s">
        <v>42</v>
      </c>
      <c r="U32" s="296" t="s">
        <v>42</v>
      </c>
      <c r="V32" s="296" t="s">
        <v>42</v>
      </c>
      <c r="W32" s="296" t="s">
        <v>42</v>
      </c>
      <c r="X32" s="296" t="s">
        <v>42</v>
      </c>
      <c r="Y32" s="296" t="s">
        <v>42</v>
      </c>
      <c r="Z32" s="296" t="s">
        <v>42</v>
      </c>
      <c r="AA32" s="296" t="s">
        <v>42</v>
      </c>
      <c r="AB32" s="296" t="s">
        <v>42</v>
      </c>
      <c r="AC32" s="296" t="s">
        <v>42</v>
      </c>
      <c r="AD32" s="296" t="s">
        <v>42</v>
      </c>
      <c r="AE32" s="296" t="s">
        <v>42</v>
      </c>
      <c r="AF32" s="296" t="s">
        <v>42</v>
      </c>
      <c r="AG32" s="296" t="s">
        <v>42</v>
      </c>
      <c r="AH32" s="290">
        <f>ROUND(AI32/Central!$M$6,2)</f>
        <v>0</v>
      </c>
      <c r="AI32" s="239">
        <f t="shared" si="5"/>
        <v>0</v>
      </c>
      <c r="AJ32" s="150"/>
      <c r="AK32" s="99"/>
      <c r="AL32" s="99"/>
      <c r="AM32" s="99"/>
      <c r="AN32" s="99"/>
      <c r="AO32" s="99"/>
      <c r="AP32" s="99"/>
    </row>
    <row r="33" spans="1:42" ht="13.15" customHeight="1" collapsed="1" x14ac:dyDescent="0.2">
      <c r="A33" s="136" t="str">
        <f>Central!A27</f>
        <v>-</v>
      </c>
      <c r="B33" s="138">
        <f>Central!I27</f>
        <v>0</v>
      </c>
      <c r="C33" s="296"/>
      <c r="D33" s="296"/>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0">
        <f>ROUND(AI33/Central!$M$6,2)</f>
        <v>0</v>
      </c>
      <c r="AI33" s="239">
        <f t="shared" si="5"/>
        <v>0</v>
      </c>
      <c r="AJ33" s="150"/>
      <c r="AK33" s="99"/>
      <c r="AL33" s="99"/>
      <c r="AM33" s="99"/>
      <c r="AN33" s="99"/>
      <c r="AO33" s="99"/>
      <c r="AP33" s="99"/>
    </row>
    <row r="34" spans="1:42" ht="13.15" hidden="1" customHeight="1" outlineLevel="1" x14ac:dyDescent="0.2">
      <c r="A34" s="207" t="s">
        <v>55</v>
      </c>
      <c r="B34" s="138"/>
      <c r="C34" s="296" t="s">
        <v>42</v>
      </c>
      <c r="D34" s="296" t="s">
        <v>42</v>
      </c>
      <c r="E34" s="296" t="s">
        <v>42</v>
      </c>
      <c r="F34" s="296" t="s">
        <v>42</v>
      </c>
      <c r="G34" s="296" t="s">
        <v>42</v>
      </c>
      <c r="H34" s="296" t="s">
        <v>42</v>
      </c>
      <c r="I34" s="296" t="s">
        <v>42</v>
      </c>
      <c r="J34" s="296" t="s">
        <v>42</v>
      </c>
      <c r="K34" s="296" t="s">
        <v>42</v>
      </c>
      <c r="L34" s="296" t="s">
        <v>42</v>
      </c>
      <c r="M34" s="296" t="s">
        <v>42</v>
      </c>
      <c r="N34" s="296" t="s">
        <v>42</v>
      </c>
      <c r="O34" s="296" t="s">
        <v>42</v>
      </c>
      <c r="P34" s="296" t="s">
        <v>42</v>
      </c>
      <c r="Q34" s="296" t="s">
        <v>42</v>
      </c>
      <c r="R34" s="296" t="s">
        <v>42</v>
      </c>
      <c r="S34" s="296" t="s">
        <v>42</v>
      </c>
      <c r="T34" s="296" t="s">
        <v>42</v>
      </c>
      <c r="U34" s="296" t="s">
        <v>42</v>
      </c>
      <c r="V34" s="296" t="s">
        <v>42</v>
      </c>
      <c r="W34" s="296" t="s">
        <v>42</v>
      </c>
      <c r="X34" s="296" t="s">
        <v>42</v>
      </c>
      <c r="Y34" s="296" t="s">
        <v>42</v>
      </c>
      <c r="Z34" s="296" t="s">
        <v>42</v>
      </c>
      <c r="AA34" s="296" t="s">
        <v>42</v>
      </c>
      <c r="AB34" s="296" t="s">
        <v>42</v>
      </c>
      <c r="AC34" s="296" t="s">
        <v>42</v>
      </c>
      <c r="AD34" s="296" t="s">
        <v>42</v>
      </c>
      <c r="AE34" s="296" t="s">
        <v>42</v>
      </c>
      <c r="AF34" s="296" t="s">
        <v>42</v>
      </c>
      <c r="AG34" s="296" t="s">
        <v>42</v>
      </c>
      <c r="AH34" s="290">
        <f>ROUND(AI34/Central!$M$6,2)</f>
        <v>0</v>
      </c>
      <c r="AI34" s="239">
        <f t="shared" si="5"/>
        <v>0</v>
      </c>
      <c r="AJ34" s="150"/>
      <c r="AK34" s="99"/>
      <c r="AL34" s="99"/>
      <c r="AM34" s="99"/>
      <c r="AN34" s="99"/>
      <c r="AO34" s="99"/>
      <c r="AP34" s="99"/>
    </row>
    <row r="35" spans="1:42" ht="13.15" customHeight="1" collapsed="1" x14ac:dyDescent="0.2">
      <c r="A35" s="136" t="str">
        <f>Central!A28</f>
        <v>-</v>
      </c>
      <c r="B35" s="138">
        <f>Central!I28</f>
        <v>0</v>
      </c>
      <c r="C35" s="296"/>
      <c r="D35" s="296"/>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0">
        <f>ROUND(AI35/Central!$M$6,2)</f>
        <v>0</v>
      </c>
      <c r="AI35" s="239">
        <f t="shared" si="5"/>
        <v>0</v>
      </c>
      <c r="AJ35" s="150"/>
      <c r="AK35" s="99"/>
      <c r="AL35" s="99"/>
      <c r="AM35" s="99"/>
      <c r="AN35" s="99"/>
      <c r="AO35" s="99"/>
      <c r="AP35" s="99"/>
    </row>
    <row r="36" spans="1:42" ht="13.15" hidden="1" customHeight="1" outlineLevel="1" x14ac:dyDescent="0.2">
      <c r="A36" s="207" t="s">
        <v>55</v>
      </c>
      <c r="B36" s="138"/>
      <c r="C36" s="296" t="s">
        <v>42</v>
      </c>
      <c r="D36" s="296" t="s">
        <v>42</v>
      </c>
      <c r="E36" s="296" t="s">
        <v>42</v>
      </c>
      <c r="F36" s="296" t="s">
        <v>42</v>
      </c>
      <c r="G36" s="296" t="s">
        <v>42</v>
      </c>
      <c r="H36" s="296" t="s">
        <v>42</v>
      </c>
      <c r="I36" s="296" t="s">
        <v>42</v>
      </c>
      <c r="J36" s="296" t="s">
        <v>42</v>
      </c>
      <c r="K36" s="296" t="s">
        <v>42</v>
      </c>
      <c r="L36" s="296" t="s">
        <v>42</v>
      </c>
      <c r="M36" s="296" t="s">
        <v>42</v>
      </c>
      <c r="N36" s="296" t="s">
        <v>42</v>
      </c>
      <c r="O36" s="296" t="s">
        <v>42</v>
      </c>
      <c r="P36" s="296" t="s">
        <v>42</v>
      </c>
      <c r="Q36" s="296" t="s">
        <v>42</v>
      </c>
      <c r="R36" s="296" t="s">
        <v>42</v>
      </c>
      <c r="S36" s="296" t="s">
        <v>42</v>
      </c>
      <c r="T36" s="296" t="s">
        <v>42</v>
      </c>
      <c r="U36" s="296" t="s">
        <v>42</v>
      </c>
      <c r="V36" s="296" t="s">
        <v>42</v>
      </c>
      <c r="W36" s="296" t="s">
        <v>42</v>
      </c>
      <c r="X36" s="296" t="s">
        <v>42</v>
      </c>
      <c r="Y36" s="296" t="s">
        <v>42</v>
      </c>
      <c r="Z36" s="296" t="s">
        <v>42</v>
      </c>
      <c r="AA36" s="296" t="s">
        <v>42</v>
      </c>
      <c r="AB36" s="296" t="s">
        <v>42</v>
      </c>
      <c r="AC36" s="296" t="s">
        <v>42</v>
      </c>
      <c r="AD36" s="296" t="s">
        <v>42</v>
      </c>
      <c r="AE36" s="296" t="s">
        <v>42</v>
      </c>
      <c r="AF36" s="296" t="s">
        <v>42</v>
      </c>
      <c r="AG36" s="296" t="s">
        <v>42</v>
      </c>
      <c r="AH36" s="290">
        <f>ROUND(AI36/Central!$M$6,2)</f>
        <v>0</v>
      </c>
      <c r="AI36" s="239">
        <f t="shared" si="5"/>
        <v>0</v>
      </c>
      <c r="AJ36" s="150"/>
      <c r="AK36" s="99"/>
      <c r="AL36" s="99"/>
      <c r="AM36" s="99"/>
      <c r="AN36" s="99"/>
      <c r="AO36" s="99"/>
      <c r="AP36" s="99"/>
    </row>
    <row r="37" spans="1:42" ht="13.15" customHeight="1" collapsed="1" x14ac:dyDescent="0.2">
      <c r="A37" s="136" t="str">
        <f>Central!A29</f>
        <v>-</v>
      </c>
      <c r="B37" s="138">
        <f>Central!I29</f>
        <v>0</v>
      </c>
      <c r="C37" s="296"/>
      <c r="D37" s="296"/>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0">
        <f>ROUND(AI37/Central!$M$6,2)</f>
        <v>0</v>
      </c>
      <c r="AI37" s="239">
        <f t="shared" si="5"/>
        <v>0</v>
      </c>
      <c r="AJ37" s="150"/>
      <c r="AK37" s="99"/>
      <c r="AL37" s="99"/>
      <c r="AM37" s="99"/>
      <c r="AN37" s="99"/>
      <c r="AO37" s="99"/>
      <c r="AP37" s="99"/>
    </row>
    <row r="38" spans="1:42" ht="13.15" hidden="1" customHeight="1" outlineLevel="1" x14ac:dyDescent="0.2">
      <c r="A38" s="207" t="s">
        <v>55</v>
      </c>
      <c r="B38" s="138"/>
      <c r="C38" s="296" t="s">
        <v>42</v>
      </c>
      <c r="D38" s="296" t="s">
        <v>42</v>
      </c>
      <c r="E38" s="296" t="s">
        <v>42</v>
      </c>
      <c r="F38" s="296" t="s">
        <v>42</v>
      </c>
      <c r="G38" s="296" t="s">
        <v>42</v>
      </c>
      <c r="H38" s="296" t="s">
        <v>42</v>
      </c>
      <c r="I38" s="296" t="s">
        <v>42</v>
      </c>
      <c r="J38" s="296" t="s">
        <v>42</v>
      </c>
      <c r="K38" s="296" t="s">
        <v>42</v>
      </c>
      <c r="L38" s="296" t="s">
        <v>42</v>
      </c>
      <c r="M38" s="296" t="s">
        <v>42</v>
      </c>
      <c r="N38" s="296" t="s">
        <v>42</v>
      </c>
      <c r="O38" s="296" t="s">
        <v>42</v>
      </c>
      <c r="P38" s="296" t="s">
        <v>42</v>
      </c>
      <c r="Q38" s="296" t="s">
        <v>42</v>
      </c>
      <c r="R38" s="296" t="s">
        <v>42</v>
      </c>
      <c r="S38" s="296" t="s">
        <v>42</v>
      </c>
      <c r="T38" s="296" t="s">
        <v>42</v>
      </c>
      <c r="U38" s="296" t="s">
        <v>42</v>
      </c>
      <c r="V38" s="296" t="s">
        <v>42</v>
      </c>
      <c r="W38" s="296" t="s">
        <v>42</v>
      </c>
      <c r="X38" s="296" t="s">
        <v>42</v>
      </c>
      <c r="Y38" s="296" t="s">
        <v>42</v>
      </c>
      <c r="Z38" s="296" t="s">
        <v>42</v>
      </c>
      <c r="AA38" s="296" t="s">
        <v>42</v>
      </c>
      <c r="AB38" s="296" t="s">
        <v>42</v>
      </c>
      <c r="AC38" s="296" t="s">
        <v>42</v>
      </c>
      <c r="AD38" s="296" t="s">
        <v>42</v>
      </c>
      <c r="AE38" s="296" t="s">
        <v>42</v>
      </c>
      <c r="AF38" s="296" t="s">
        <v>42</v>
      </c>
      <c r="AG38" s="296" t="s">
        <v>42</v>
      </c>
      <c r="AH38" s="290">
        <f>ROUND(AI38/Central!$M$6,2)</f>
        <v>0</v>
      </c>
      <c r="AI38" s="239">
        <f t="shared" si="5"/>
        <v>0</v>
      </c>
      <c r="AJ38" s="150"/>
      <c r="AK38" s="99"/>
      <c r="AL38" s="99"/>
      <c r="AM38" s="99"/>
      <c r="AN38" s="99"/>
      <c r="AO38" s="99"/>
      <c r="AP38" s="99"/>
    </row>
    <row r="39" spans="1:42" ht="13.15" customHeight="1" collapsed="1" x14ac:dyDescent="0.2">
      <c r="A39" s="137" t="str">
        <f>Central!A30</f>
        <v>-</v>
      </c>
      <c r="B39" s="138">
        <f>Central!I30</f>
        <v>0</v>
      </c>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0">
        <f>ROUND(AI39/Central!$M$6,2)</f>
        <v>0</v>
      </c>
      <c r="AI39" s="239">
        <f t="shared" si="5"/>
        <v>0</v>
      </c>
      <c r="AJ39" s="150"/>
      <c r="AK39" s="99"/>
      <c r="AL39" s="99"/>
      <c r="AM39" s="99"/>
      <c r="AN39" s="99"/>
      <c r="AO39" s="99"/>
      <c r="AP39" s="99"/>
    </row>
    <row r="40" spans="1:42" ht="13.15" hidden="1" customHeight="1" outlineLevel="1" x14ac:dyDescent="0.2">
      <c r="A40" s="207" t="s">
        <v>55</v>
      </c>
      <c r="B40" s="138"/>
      <c r="C40" s="246" t="s">
        <v>42</v>
      </c>
      <c r="D40" s="246" t="s">
        <v>42</v>
      </c>
      <c r="E40" s="246" t="s">
        <v>42</v>
      </c>
      <c r="F40" s="246" t="s">
        <v>42</v>
      </c>
      <c r="G40" s="246" t="s">
        <v>42</v>
      </c>
      <c r="H40" s="246" t="s">
        <v>42</v>
      </c>
      <c r="I40" s="246" t="s">
        <v>42</v>
      </c>
      <c r="J40" s="246" t="s">
        <v>42</v>
      </c>
      <c r="K40" s="246" t="s">
        <v>42</v>
      </c>
      <c r="L40" s="246" t="s">
        <v>42</v>
      </c>
      <c r="M40" s="246" t="s">
        <v>42</v>
      </c>
      <c r="N40" s="246" t="s">
        <v>42</v>
      </c>
      <c r="O40" s="246" t="s">
        <v>42</v>
      </c>
      <c r="P40" s="246" t="s">
        <v>42</v>
      </c>
      <c r="Q40" s="246" t="s">
        <v>42</v>
      </c>
      <c r="R40" s="246" t="s">
        <v>42</v>
      </c>
      <c r="S40" s="246" t="s">
        <v>42</v>
      </c>
      <c r="T40" s="246" t="s">
        <v>42</v>
      </c>
      <c r="U40" s="246" t="s">
        <v>42</v>
      </c>
      <c r="V40" s="246" t="s">
        <v>42</v>
      </c>
      <c r="W40" s="246" t="s">
        <v>42</v>
      </c>
      <c r="X40" s="246" t="s">
        <v>42</v>
      </c>
      <c r="Y40" s="246" t="s">
        <v>42</v>
      </c>
      <c r="Z40" s="246" t="s">
        <v>42</v>
      </c>
      <c r="AA40" s="246" t="s">
        <v>42</v>
      </c>
      <c r="AB40" s="246" t="s">
        <v>42</v>
      </c>
      <c r="AC40" s="246" t="s">
        <v>42</v>
      </c>
      <c r="AD40" s="246" t="s">
        <v>42</v>
      </c>
      <c r="AE40" s="246" t="s">
        <v>42</v>
      </c>
      <c r="AF40" s="246" t="s">
        <v>42</v>
      </c>
      <c r="AG40" s="246" t="s">
        <v>42</v>
      </c>
      <c r="AH40" s="290">
        <f>ROUND(AI40/Central!$M$6,2)</f>
        <v>0</v>
      </c>
      <c r="AI40" s="222"/>
      <c r="AJ40" s="150"/>
      <c r="AK40" s="99"/>
      <c r="AL40" s="99"/>
      <c r="AM40" s="99"/>
      <c r="AN40" s="99"/>
      <c r="AO40" s="99"/>
      <c r="AP40" s="99"/>
    </row>
    <row r="41" spans="1:42" ht="13.15" customHeight="1" collapsed="1" x14ac:dyDescent="0.2">
      <c r="A41" s="143"/>
      <c r="B41" s="205"/>
      <c r="C41" s="247"/>
      <c r="D41" s="247"/>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90"/>
      <c r="AI41" s="230"/>
      <c r="AJ41" s="102"/>
      <c r="AK41" s="99"/>
      <c r="AL41" s="99"/>
      <c r="AM41" s="99"/>
      <c r="AN41" s="99"/>
      <c r="AO41" s="99"/>
      <c r="AP41" s="99"/>
    </row>
    <row r="42" spans="1:42" s="120" customFormat="1" ht="16.5" customHeight="1" x14ac:dyDescent="0.2">
      <c r="A42" s="310" t="str">
        <f>Central!C12</f>
        <v xml:space="preserve">Horizon Europe Project: - Nr: </v>
      </c>
      <c r="B42" s="311"/>
      <c r="C42" s="270">
        <f t="shared" ref="C42:AG42" si="6">SUM(C43:C71)</f>
        <v>0</v>
      </c>
      <c r="D42" s="270">
        <f>SUM(D43:D71)</f>
        <v>0</v>
      </c>
      <c r="E42" s="270">
        <f t="shared" si="6"/>
        <v>0</v>
      </c>
      <c r="F42" s="270">
        <f t="shared" si="6"/>
        <v>0</v>
      </c>
      <c r="G42" s="270">
        <f t="shared" si="6"/>
        <v>0</v>
      </c>
      <c r="H42" s="270">
        <f t="shared" si="6"/>
        <v>0</v>
      </c>
      <c r="I42" s="270">
        <f t="shared" si="6"/>
        <v>0</v>
      </c>
      <c r="J42" s="270">
        <f t="shared" si="6"/>
        <v>0</v>
      </c>
      <c r="K42" s="270">
        <f t="shared" si="6"/>
        <v>0</v>
      </c>
      <c r="L42" s="270">
        <f t="shared" si="6"/>
        <v>0</v>
      </c>
      <c r="M42" s="270">
        <f t="shared" si="6"/>
        <v>0</v>
      </c>
      <c r="N42" s="270">
        <f t="shared" si="6"/>
        <v>0</v>
      </c>
      <c r="O42" s="270">
        <f t="shared" si="6"/>
        <v>0</v>
      </c>
      <c r="P42" s="270">
        <f t="shared" si="6"/>
        <v>0</v>
      </c>
      <c r="Q42" s="270">
        <f t="shared" si="6"/>
        <v>0</v>
      </c>
      <c r="R42" s="270">
        <f t="shared" si="6"/>
        <v>0</v>
      </c>
      <c r="S42" s="270">
        <f t="shared" si="6"/>
        <v>0</v>
      </c>
      <c r="T42" s="270">
        <f t="shared" si="6"/>
        <v>0</v>
      </c>
      <c r="U42" s="270">
        <f t="shared" si="6"/>
        <v>0</v>
      </c>
      <c r="V42" s="270">
        <f t="shared" si="6"/>
        <v>0</v>
      </c>
      <c r="W42" s="270">
        <f t="shared" si="6"/>
        <v>0</v>
      </c>
      <c r="X42" s="270">
        <f t="shared" si="6"/>
        <v>0</v>
      </c>
      <c r="Y42" s="270">
        <f t="shared" si="6"/>
        <v>0</v>
      </c>
      <c r="Z42" s="270">
        <f t="shared" si="6"/>
        <v>0</v>
      </c>
      <c r="AA42" s="270">
        <f t="shared" si="6"/>
        <v>0</v>
      </c>
      <c r="AB42" s="270">
        <f t="shared" si="6"/>
        <v>0</v>
      </c>
      <c r="AC42" s="270">
        <f t="shared" si="6"/>
        <v>0</v>
      </c>
      <c r="AD42" s="270">
        <f t="shared" si="6"/>
        <v>0</v>
      </c>
      <c r="AE42" s="270">
        <f t="shared" si="6"/>
        <v>0</v>
      </c>
      <c r="AF42" s="270">
        <f t="shared" si="6"/>
        <v>0</v>
      </c>
      <c r="AG42" s="271">
        <f t="shared" si="6"/>
        <v>0</v>
      </c>
      <c r="AH42" s="290">
        <f>SUM(AH43:AH71)</f>
        <v>0</v>
      </c>
      <c r="AI42" s="240"/>
      <c r="AJ42" s="149"/>
    </row>
    <row r="43" spans="1:42" ht="13.15" customHeight="1" x14ac:dyDescent="0.2">
      <c r="A43" s="137" t="str">
        <f>Central!C16</f>
        <v>-</v>
      </c>
      <c r="B43" s="138">
        <f>Central!M16</f>
        <v>0</v>
      </c>
      <c r="C43" s="296"/>
      <c r="D43" s="296"/>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0">
        <f>ROUND(AI43/Central!$M$6,2)</f>
        <v>0</v>
      </c>
      <c r="AI43" s="239">
        <f t="shared" ref="AI43:AI71" si="7">SUM(C43:AG43)</f>
        <v>0</v>
      </c>
      <c r="AJ43" s="150"/>
      <c r="AK43" s="99"/>
      <c r="AL43" s="99"/>
      <c r="AM43" s="99"/>
      <c r="AN43" s="99"/>
      <c r="AO43" s="99"/>
      <c r="AP43" s="99"/>
    </row>
    <row r="44" spans="1:42" ht="13.15" hidden="1" customHeight="1" outlineLevel="1" x14ac:dyDescent="0.2">
      <c r="A44" s="207" t="s">
        <v>55</v>
      </c>
      <c r="B44" s="138"/>
      <c r="C44" s="296" t="s">
        <v>42</v>
      </c>
      <c r="D44" s="296" t="s">
        <v>42</v>
      </c>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6"/>
      <c r="AE44" s="296" t="s">
        <v>42</v>
      </c>
      <c r="AF44" s="296" t="s">
        <v>42</v>
      </c>
      <c r="AG44" s="296" t="s">
        <v>42</v>
      </c>
      <c r="AH44" s="290">
        <f>ROUND(AI44/Central!$M$6,2)</f>
        <v>0</v>
      </c>
      <c r="AI44" s="239">
        <f t="shared" si="7"/>
        <v>0</v>
      </c>
      <c r="AJ44" s="150"/>
      <c r="AK44" s="99"/>
      <c r="AL44" s="99"/>
      <c r="AM44" s="99"/>
      <c r="AN44" s="99"/>
      <c r="AO44" s="99"/>
      <c r="AP44" s="99"/>
    </row>
    <row r="45" spans="1:42" ht="13.15" customHeight="1" collapsed="1" x14ac:dyDescent="0.2">
      <c r="A45" s="137" t="str">
        <f>Central!C17</f>
        <v>-</v>
      </c>
      <c r="B45" s="138">
        <f>Central!M17</f>
        <v>0</v>
      </c>
      <c r="C45" s="296"/>
      <c r="D45" s="296"/>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296"/>
      <c r="AH45" s="290">
        <f>ROUND(AI45/Central!$M$6,2)</f>
        <v>0</v>
      </c>
      <c r="AI45" s="239">
        <f t="shared" si="7"/>
        <v>0</v>
      </c>
      <c r="AJ45" s="150"/>
      <c r="AK45" s="99"/>
      <c r="AL45" s="99"/>
      <c r="AM45" s="99"/>
      <c r="AN45" s="99"/>
      <c r="AO45" s="99"/>
      <c r="AP45" s="99"/>
    </row>
    <row r="46" spans="1:42" ht="13.15" hidden="1" customHeight="1" outlineLevel="1" x14ac:dyDescent="0.2">
      <c r="A46" s="207" t="s">
        <v>55</v>
      </c>
      <c r="B46" s="138"/>
      <c r="C46" s="296" t="s">
        <v>42</v>
      </c>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t="s">
        <v>42</v>
      </c>
      <c r="AF46" s="296" t="s">
        <v>42</v>
      </c>
      <c r="AG46" s="296" t="s">
        <v>42</v>
      </c>
      <c r="AH46" s="290">
        <f>ROUND(AI46/Central!$M$6,2)</f>
        <v>0</v>
      </c>
      <c r="AI46" s="239">
        <f t="shared" si="7"/>
        <v>0</v>
      </c>
      <c r="AJ46" s="150"/>
      <c r="AK46" s="99"/>
      <c r="AL46" s="99"/>
      <c r="AM46" s="99"/>
      <c r="AN46" s="99"/>
      <c r="AO46" s="99"/>
      <c r="AP46" s="99"/>
    </row>
    <row r="47" spans="1:42" ht="13.15" customHeight="1" collapsed="1" x14ac:dyDescent="0.2">
      <c r="A47" s="137" t="str">
        <f>Central!C18</f>
        <v>-</v>
      </c>
      <c r="B47" s="138">
        <f>Central!M18</f>
        <v>0</v>
      </c>
      <c r="C47" s="296"/>
      <c r="D47" s="29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0">
        <f>ROUND(AI47/Central!$M$6,2)</f>
        <v>0</v>
      </c>
      <c r="AI47" s="239">
        <f t="shared" si="7"/>
        <v>0</v>
      </c>
      <c r="AJ47" s="150"/>
      <c r="AK47" s="99"/>
      <c r="AL47" s="99"/>
      <c r="AM47" s="99"/>
      <c r="AN47" s="99"/>
      <c r="AO47" s="99"/>
      <c r="AP47" s="99"/>
    </row>
    <row r="48" spans="1:42" ht="13.15" hidden="1" customHeight="1" outlineLevel="1" x14ac:dyDescent="0.2">
      <c r="A48" s="207" t="s">
        <v>55</v>
      </c>
      <c r="B48" s="138"/>
      <c r="C48" s="296" t="s">
        <v>42</v>
      </c>
      <c r="D48" s="296" t="s">
        <v>42</v>
      </c>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t="s">
        <v>42</v>
      </c>
      <c r="AF48" s="296" t="s">
        <v>42</v>
      </c>
      <c r="AG48" s="296" t="s">
        <v>42</v>
      </c>
      <c r="AH48" s="290">
        <f>ROUND(AI48/Central!$M$6,2)</f>
        <v>0</v>
      </c>
      <c r="AI48" s="239">
        <f t="shared" si="7"/>
        <v>0</v>
      </c>
      <c r="AJ48" s="150"/>
      <c r="AK48" s="99"/>
      <c r="AL48" s="99"/>
      <c r="AM48" s="99"/>
      <c r="AN48" s="99"/>
      <c r="AO48" s="99"/>
      <c r="AP48" s="99"/>
    </row>
    <row r="49" spans="1:42" ht="13.15" customHeight="1" collapsed="1" x14ac:dyDescent="0.2">
      <c r="A49" s="137" t="str">
        <f>Central!C19</f>
        <v>-</v>
      </c>
      <c r="B49" s="138">
        <f>Central!M19</f>
        <v>0</v>
      </c>
      <c r="C49" s="296"/>
      <c r="D49" s="296"/>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0">
        <f>ROUND(AI49/Central!$M$6,2)</f>
        <v>0</v>
      </c>
      <c r="AI49" s="239">
        <f t="shared" si="7"/>
        <v>0</v>
      </c>
      <c r="AJ49" s="150"/>
      <c r="AK49" s="99"/>
      <c r="AL49" s="99"/>
      <c r="AM49" s="99"/>
      <c r="AN49" s="99"/>
      <c r="AO49" s="99"/>
      <c r="AP49" s="99"/>
    </row>
    <row r="50" spans="1:42" ht="13.15" hidden="1" customHeight="1" outlineLevel="1" x14ac:dyDescent="0.2">
      <c r="A50" s="207" t="s">
        <v>55</v>
      </c>
      <c r="B50" s="138"/>
      <c r="C50" s="296" t="s">
        <v>42</v>
      </c>
      <c r="D50" s="296" t="s">
        <v>42</v>
      </c>
      <c r="E50" s="296" t="s">
        <v>42</v>
      </c>
      <c r="F50" s="296" t="s">
        <v>42</v>
      </c>
      <c r="G50" s="296" t="s">
        <v>42</v>
      </c>
      <c r="H50" s="296" t="s">
        <v>42</v>
      </c>
      <c r="I50" s="296" t="s">
        <v>42</v>
      </c>
      <c r="J50" s="296" t="s">
        <v>42</v>
      </c>
      <c r="K50" s="296" t="s">
        <v>42</v>
      </c>
      <c r="L50" s="296" t="s">
        <v>42</v>
      </c>
      <c r="M50" s="296" t="s">
        <v>42</v>
      </c>
      <c r="N50" s="296" t="s">
        <v>42</v>
      </c>
      <c r="O50" s="296" t="s">
        <v>42</v>
      </c>
      <c r="P50" s="296" t="s">
        <v>42</v>
      </c>
      <c r="Q50" s="296" t="s">
        <v>42</v>
      </c>
      <c r="R50" s="296" t="s">
        <v>42</v>
      </c>
      <c r="S50" s="296" t="s">
        <v>42</v>
      </c>
      <c r="T50" s="296" t="s">
        <v>42</v>
      </c>
      <c r="U50" s="296" t="s">
        <v>42</v>
      </c>
      <c r="V50" s="296" t="s">
        <v>42</v>
      </c>
      <c r="W50" s="296" t="s">
        <v>42</v>
      </c>
      <c r="X50" s="296" t="s">
        <v>42</v>
      </c>
      <c r="Y50" s="296" t="s">
        <v>42</v>
      </c>
      <c r="Z50" s="296" t="s">
        <v>42</v>
      </c>
      <c r="AA50" s="296" t="s">
        <v>42</v>
      </c>
      <c r="AB50" s="296" t="s">
        <v>42</v>
      </c>
      <c r="AC50" s="296" t="s">
        <v>42</v>
      </c>
      <c r="AD50" s="296" t="s">
        <v>42</v>
      </c>
      <c r="AE50" s="296" t="s">
        <v>42</v>
      </c>
      <c r="AF50" s="296" t="s">
        <v>42</v>
      </c>
      <c r="AG50" s="296" t="s">
        <v>42</v>
      </c>
      <c r="AH50" s="290">
        <f>ROUND(AI50/Central!$M$6,2)</f>
        <v>0</v>
      </c>
      <c r="AI50" s="239">
        <f t="shared" si="7"/>
        <v>0</v>
      </c>
      <c r="AJ50" s="150"/>
      <c r="AK50" s="99"/>
      <c r="AL50" s="99"/>
      <c r="AM50" s="99"/>
      <c r="AN50" s="99"/>
      <c r="AO50" s="99"/>
      <c r="AP50" s="99"/>
    </row>
    <row r="51" spans="1:42" ht="13.15" customHeight="1" collapsed="1" x14ac:dyDescent="0.2">
      <c r="A51" s="137" t="str">
        <f>Central!C20</f>
        <v>-</v>
      </c>
      <c r="B51" s="138">
        <f>Central!M20</f>
        <v>0</v>
      </c>
      <c r="C51" s="296"/>
      <c r="D51" s="296"/>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0">
        <f>ROUND(AI51/Central!$M$6,2)</f>
        <v>0</v>
      </c>
      <c r="AI51" s="239">
        <f t="shared" si="7"/>
        <v>0</v>
      </c>
      <c r="AJ51" s="150"/>
      <c r="AK51" s="99"/>
      <c r="AL51" s="99"/>
      <c r="AM51" s="99"/>
      <c r="AN51" s="99"/>
      <c r="AO51" s="99"/>
      <c r="AP51" s="99"/>
    </row>
    <row r="52" spans="1:42" ht="13.15" hidden="1" customHeight="1" outlineLevel="1" x14ac:dyDescent="0.2">
      <c r="A52" s="207" t="s">
        <v>55</v>
      </c>
      <c r="B52" s="138"/>
      <c r="C52" s="296" t="s">
        <v>42</v>
      </c>
      <c r="D52" s="296" t="s">
        <v>42</v>
      </c>
      <c r="E52" s="296" t="s">
        <v>42</v>
      </c>
      <c r="F52" s="296" t="s">
        <v>42</v>
      </c>
      <c r="G52" s="296" t="s">
        <v>42</v>
      </c>
      <c r="H52" s="296" t="s">
        <v>42</v>
      </c>
      <c r="I52" s="296" t="s">
        <v>42</v>
      </c>
      <c r="J52" s="296" t="s">
        <v>42</v>
      </c>
      <c r="K52" s="296" t="s">
        <v>42</v>
      </c>
      <c r="L52" s="296" t="s">
        <v>42</v>
      </c>
      <c r="M52" s="296" t="s">
        <v>42</v>
      </c>
      <c r="N52" s="296" t="s">
        <v>42</v>
      </c>
      <c r="O52" s="296" t="s">
        <v>42</v>
      </c>
      <c r="P52" s="296" t="s">
        <v>42</v>
      </c>
      <c r="Q52" s="296" t="s">
        <v>42</v>
      </c>
      <c r="R52" s="296" t="s">
        <v>42</v>
      </c>
      <c r="S52" s="296" t="s">
        <v>42</v>
      </c>
      <c r="T52" s="296" t="s">
        <v>42</v>
      </c>
      <c r="U52" s="296" t="s">
        <v>42</v>
      </c>
      <c r="V52" s="296" t="s">
        <v>42</v>
      </c>
      <c r="W52" s="296" t="s">
        <v>42</v>
      </c>
      <c r="X52" s="296" t="s">
        <v>42</v>
      </c>
      <c r="Y52" s="296" t="s">
        <v>42</v>
      </c>
      <c r="Z52" s="296" t="s">
        <v>42</v>
      </c>
      <c r="AA52" s="296" t="s">
        <v>42</v>
      </c>
      <c r="AB52" s="296" t="s">
        <v>42</v>
      </c>
      <c r="AC52" s="296" t="s">
        <v>42</v>
      </c>
      <c r="AD52" s="296" t="s">
        <v>42</v>
      </c>
      <c r="AE52" s="296" t="s">
        <v>42</v>
      </c>
      <c r="AF52" s="296" t="s">
        <v>42</v>
      </c>
      <c r="AG52" s="296" t="s">
        <v>42</v>
      </c>
      <c r="AH52" s="290">
        <f>ROUND(AI52/Central!$M$6,2)</f>
        <v>0</v>
      </c>
      <c r="AI52" s="239">
        <f t="shared" si="7"/>
        <v>0</v>
      </c>
      <c r="AJ52" s="150"/>
      <c r="AK52" s="99"/>
      <c r="AL52" s="99"/>
      <c r="AM52" s="99"/>
      <c r="AN52" s="99"/>
      <c r="AO52" s="99"/>
      <c r="AP52" s="99"/>
    </row>
    <row r="53" spans="1:42" ht="13.15" customHeight="1" collapsed="1" x14ac:dyDescent="0.2">
      <c r="A53" s="137" t="str">
        <f>Central!C21</f>
        <v>-</v>
      </c>
      <c r="B53" s="138">
        <f>Central!M21</f>
        <v>0</v>
      </c>
      <c r="C53" s="296"/>
      <c r="D53" s="296"/>
      <c r="E53" s="296"/>
      <c r="F53" s="296"/>
      <c r="G53" s="296"/>
      <c r="H53" s="296"/>
      <c r="I53" s="296"/>
      <c r="J53" s="296"/>
      <c r="K53" s="296"/>
      <c r="L53" s="296"/>
      <c r="M53" s="296"/>
      <c r="N53" s="296"/>
      <c r="O53" s="296"/>
      <c r="P53" s="296"/>
      <c r="Q53" s="296"/>
      <c r="R53" s="296"/>
      <c r="S53" s="296"/>
      <c r="T53" s="296"/>
      <c r="U53" s="296"/>
      <c r="V53" s="296"/>
      <c r="W53" s="296"/>
      <c r="X53" s="296"/>
      <c r="Y53" s="296"/>
      <c r="Z53" s="296"/>
      <c r="AA53" s="296"/>
      <c r="AB53" s="296"/>
      <c r="AC53" s="296"/>
      <c r="AD53" s="296"/>
      <c r="AE53" s="296"/>
      <c r="AF53" s="296"/>
      <c r="AG53" s="296"/>
      <c r="AH53" s="290">
        <f>ROUND(AI53/Central!$M$6,2)</f>
        <v>0</v>
      </c>
      <c r="AI53" s="239">
        <f t="shared" si="7"/>
        <v>0</v>
      </c>
      <c r="AJ53" s="150"/>
      <c r="AK53" s="99"/>
      <c r="AL53" s="99"/>
      <c r="AM53" s="99"/>
      <c r="AN53" s="99"/>
      <c r="AO53" s="99"/>
      <c r="AP53" s="99"/>
    </row>
    <row r="54" spans="1:42" ht="13.15" hidden="1" customHeight="1" outlineLevel="1" x14ac:dyDescent="0.2">
      <c r="A54" s="207" t="s">
        <v>55</v>
      </c>
      <c r="B54" s="138"/>
      <c r="C54" s="296" t="s">
        <v>42</v>
      </c>
      <c r="D54" s="296" t="s">
        <v>42</v>
      </c>
      <c r="E54" s="296" t="s">
        <v>42</v>
      </c>
      <c r="F54" s="296" t="s">
        <v>42</v>
      </c>
      <c r="G54" s="296" t="s">
        <v>42</v>
      </c>
      <c r="H54" s="296" t="s">
        <v>42</v>
      </c>
      <c r="I54" s="296" t="s">
        <v>42</v>
      </c>
      <c r="J54" s="296" t="s">
        <v>42</v>
      </c>
      <c r="K54" s="296" t="s">
        <v>42</v>
      </c>
      <c r="L54" s="296" t="s">
        <v>42</v>
      </c>
      <c r="M54" s="296" t="s">
        <v>42</v>
      </c>
      <c r="N54" s="296" t="s">
        <v>42</v>
      </c>
      <c r="O54" s="296" t="s">
        <v>42</v>
      </c>
      <c r="P54" s="296" t="s">
        <v>42</v>
      </c>
      <c r="Q54" s="296" t="s">
        <v>42</v>
      </c>
      <c r="R54" s="296" t="s">
        <v>42</v>
      </c>
      <c r="S54" s="296" t="s">
        <v>42</v>
      </c>
      <c r="T54" s="296" t="s">
        <v>42</v>
      </c>
      <c r="U54" s="296" t="s">
        <v>42</v>
      </c>
      <c r="V54" s="296" t="s">
        <v>42</v>
      </c>
      <c r="W54" s="296" t="s">
        <v>42</v>
      </c>
      <c r="X54" s="296" t="s">
        <v>42</v>
      </c>
      <c r="Y54" s="296" t="s">
        <v>42</v>
      </c>
      <c r="Z54" s="296" t="s">
        <v>42</v>
      </c>
      <c r="AA54" s="296" t="s">
        <v>42</v>
      </c>
      <c r="AB54" s="296" t="s">
        <v>42</v>
      </c>
      <c r="AC54" s="296" t="s">
        <v>42</v>
      </c>
      <c r="AD54" s="296" t="s">
        <v>42</v>
      </c>
      <c r="AE54" s="296" t="s">
        <v>42</v>
      </c>
      <c r="AF54" s="296" t="s">
        <v>42</v>
      </c>
      <c r="AG54" s="296" t="s">
        <v>42</v>
      </c>
      <c r="AH54" s="290">
        <f>ROUND(AI54/Central!$M$6,2)</f>
        <v>0</v>
      </c>
      <c r="AI54" s="239">
        <f t="shared" si="7"/>
        <v>0</v>
      </c>
      <c r="AJ54" s="150"/>
      <c r="AK54" s="99"/>
      <c r="AL54" s="99"/>
      <c r="AM54" s="99"/>
      <c r="AN54" s="99"/>
      <c r="AO54" s="99"/>
      <c r="AP54" s="99"/>
    </row>
    <row r="55" spans="1:42" ht="13.15" customHeight="1" collapsed="1" x14ac:dyDescent="0.2">
      <c r="A55" s="137" t="str">
        <f>Central!C22</f>
        <v>-</v>
      </c>
      <c r="B55" s="138">
        <f>Central!M22</f>
        <v>0</v>
      </c>
      <c r="C55" s="296"/>
      <c r="D55" s="296"/>
      <c r="E55" s="296"/>
      <c r="F55" s="296"/>
      <c r="G55" s="296"/>
      <c r="H55" s="296"/>
      <c r="I55" s="296"/>
      <c r="J55" s="296"/>
      <c r="K55" s="296"/>
      <c r="L55" s="296"/>
      <c r="M55" s="296"/>
      <c r="N55" s="296"/>
      <c r="O55" s="296"/>
      <c r="P55" s="296"/>
      <c r="Q55" s="296"/>
      <c r="R55" s="296"/>
      <c r="S55" s="296"/>
      <c r="T55" s="296"/>
      <c r="U55" s="296"/>
      <c r="V55" s="296"/>
      <c r="W55" s="296"/>
      <c r="X55" s="296"/>
      <c r="Y55" s="296"/>
      <c r="Z55" s="296"/>
      <c r="AA55" s="296"/>
      <c r="AB55" s="296"/>
      <c r="AC55" s="296"/>
      <c r="AD55" s="296"/>
      <c r="AE55" s="296"/>
      <c r="AF55" s="296"/>
      <c r="AG55" s="296"/>
      <c r="AH55" s="290">
        <f>ROUND(AI55/Central!$M$6,2)</f>
        <v>0</v>
      </c>
      <c r="AI55" s="239">
        <f t="shared" si="7"/>
        <v>0</v>
      </c>
      <c r="AJ55" s="150"/>
      <c r="AK55" s="99"/>
      <c r="AL55" s="99"/>
      <c r="AM55" s="99"/>
      <c r="AN55" s="99"/>
      <c r="AO55" s="99"/>
      <c r="AP55" s="99"/>
    </row>
    <row r="56" spans="1:42" ht="13.15" hidden="1" customHeight="1" outlineLevel="1" x14ac:dyDescent="0.2">
      <c r="A56" s="207" t="s">
        <v>55</v>
      </c>
      <c r="B56" s="138"/>
      <c r="C56" s="296" t="s">
        <v>42</v>
      </c>
      <c r="D56" s="296" t="s">
        <v>42</v>
      </c>
      <c r="E56" s="296" t="s">
        <v>42</v>
      </c>
      <c r="F56" s="296" t="s">
        <v>42</v>
      </c>
      <c r="G56" s="296" t="s">
        <v>42</v>
      </c>
      <c r="H56" s="296" t="s">
        <v>42</v>
      </c>
      <c r="I56" s="296" t="s">
        <v>42</v>
      </c>
      <c r="J56" s="296" t="s">
        <v>42</v>
      </c>
      <c r="K56" s="296" t="s">
        <v>42</v>
      </c>
      <c r="L56" s="296" t="s">
        <v>42</v>
      </c>
      <c r="M56" s="296" t="s">
        <v>42</v>
      </c>
      <c r="N56" s="296" t="s">
        <v>42</v>
      </c>
      <c r="O56" s="296" t="s">
        <v>42</v>
      </c>
      <c r="P56" s="296" t="s">
        <v>42</v>
      </c>
      <c r="Q56" s="296" t="s">
        <v>42</v>
      </c>
      <c r="R56" s="296" t="s">
        <v>42</v>
      </c>
      <c r="S56" s="296" t="s">
        <v>42</v>
      </c>
      <c r="T56" s="296" t="s">
        <v>42</v>
      </c>
      <c r="U56" s="296" t="s">
        <v>42</v>
      </c>
      <c r="V56" s="296" t="s">
        <v>42</v>
      </c>
      <c r="W56" s="296" t="s">
        <v>42</v>
      </c>
      <c r="X56" s="296" t="s">
        <v>42</v>
      </c>
      <c r="Y56" s="296" t="s">
        <v>42</v>
      </c>
      <c r="Z56" s="296" t="s">
        <v>42</v>
      </c>
      <c r="AA56" s="296" t="s">
        <v>42</v>
      </c>
      <c r="AB56" s="296" t="s">
        <v>42</v>
      </c>
      <c r="AC56" s="296" t="s">
        <v>42</v>
      </c>
      <c r="AD56" s="296" t="s">
        <v>42</v>
      </c>
      <c r="AE56" s="296" t="s">
        <v>42</v>
      </c>
      <c r="AF56" s="296" t="s">
        <v>42</v>
      </c>
      <c r="AG56" s="296" t="s">
        <v>42</v>
      </c>
      <c r="AH56" s="290">
        <f>ROUND(AI56/Central!$M$6,2)</f>
        <v>0</v>
      </c>
      <c r="AI56" s="239">
        <f t="shared" si="7"/>
        <v>0</v>
      </c>
      <c r="AJ56" s="150"/>
      <c r="AK56" s="99"/>
      <c r="AL56" s="99"/>
      <c r="AM56" s="99"/>
      <c r="AN56" s="99"/>
      <c r="AO56" s="99"/>
      <c r="AP56" s="99"/>
    </row>
    <row r="57" spans="1:42" ht="13.15" customHeight="1" collapsed="1" x14ac:dyDescent="0.2">
      <c r="A57" s="137" t="str">
        <f>Central!C23</f>
        <v>-</v>
      </c>
      <c r="B57" s="138">
        <f>Central!M23</f>
        <v>0</v>
      </c>
      <c r="C57" s="296"/>
      <c r="D57" s="296"/>
      <c r="E57" s="296"/>
      <c r="F57" s="296"/>
      <c r="G57" s="296"/>
      <c r="H57" s="296"/>
      <c r="I57" s="296"/>
      <c r="J57" s="296"/>
      <c r="K57" s="296"/>
      <c r="L57" s="296"/>
      <c r="M57" s="296"/>
      <c r="N57" s="296"/>
      <c r="O57" s="296"/>
      <c r="P57" s="296"/>
      <c r="Q57" s="296"/>
      <c r="R57" s="296"/>
      <c r="S57" s="296"/>
      <c r="T57" s="296"/>
      <c r="U57" s="296"/>
      <c r="V57" s="296"/>
      <c r="W57" s="296"/>
      <c r="X57" s="296"/>
      <c r="Y57" s="296"/>
      <c r="Z57" s="296"/>
      <c r="AA57" s="296"/>
      <c r="AB57" s="296"/>
      <c r="AC57" s="296"/>
      <c r="AD57" s="296"/>
      <c r="AE57" s="296"/>
      <c r="AF57" s="296"/>
      <c r="AG57" s="296"/>
      <c r="AH57" s="290">
        <f>ROUND(AI57/Central!$M$6,2)</f>
        <v>0</v>
      </c>
      <c r="AI57" s="239">
        <f t="shared" si="7"/>
        <v>0</v>
      </c>
      <c r="AJ57" s="150"/>
      <c r="AK57" s="99"/>
      <c r="AL57" s="99"/>
      <c r="AM57" s="99"/>
      <c r="AN57" s="99"/>
      <c r="AO57" s="99"/>
      <c r="AP57" s="99"/>
    </row>
    <row r="58" spans="1:42" ht="13.15" hidden="1" customHeight="1" outlineLevel="1" x14ac:dyDescent="0.2">
      <c r="A58" s="207" t="s">
        <v>55</v>
      </c>
      <c r="B58" s="138"/>
      <c r="C58" s="296" t="s">
        <v>42</v>
      </c>
      <c r="D58" s="296" t="s">
        <v>42</v>
      </c>
      <c r="E58" s="296" t="s">
        <v>42</v>
      </c>
      <c r="F58" s="296" t="s">
        <v>42</v>
      </c>
      <c r="G58" s="296" t="s">
        <v>42</v>
      </c>
      <c r="H58" s="296" t="s">
        <v>42</v>
      </c>
      <c r="I58" s="296" t="s">
        <v>42</v>
      </c>
      <c r="J58" s="296" t="s">
        <v>42</v>
      </c>
      <c r="K58" s="296" t="s">
        <v>42</v>
      </c>
      <c r="L58" s="296" t="s">
        <v>42</v>
      </c>
      <c r="M58" s="296" t="s">
        <v>42</v>
      </c>
      <c r="N58" s="296" t="s">
        <v>42</v>
      </c>
      <c r="O58" s="296" t="s">
        <v>42</v>
      </c>
      <c r="P58" s="296" t="s">
        <v>42</v>
      </c>
      <c r="Q58" s="296" t="s">
        <v>42</v>
      </c>
      <c r="R58" s="296" t="s">
        <v>42</v>
      </c>
      <c r="S58" s="296" t="s">
        <v>42</v>
      </c>
      <c r="T58" s="296" t="s">
        <v>42</v>
      </c>
      <c r="U58" s="296" t="s">
        <v>42</v>
      </c>
      <c r="V58" s="296" t="s">
        <v>42</v>
      </c>
      <c r="W58" s="296" t="s">
        <v>42</v>
      </c>
      <c r="X58" s="296" t="s">
        <v>42</v>
      </c>
      <c r="Y58" s="296" t="s">
        <v>42</v>
      </c>
      <c r="Z58" s="296" t="s">
        <v>42</v>
      </c>
      <c r="AA58" s="296" t="s">
        <v>42</v>
      </c>
      <c r="AB58" s="296" t="s">
        <v>42</v>
      </c>
      <c r="AC58" s="296" t="s">
        <v>42</v>
      </c>
      <c r="AD58" s="296" t="s">
        <v>42</v>
      </c>
      <c r="AE58" s="296" t="s">
        <v>42</v>
      </c>
      <c r="AF58" s="296" t="s">
        <v>42</v>
      </c>
      <c r="AG58" s="296" t="s">
        <v>42</v>
      </c>
      <c r="AH58" s="290">
        <f>ROUND(AI58/Central!$M$6,2)</f>
        <v>0</v>
      </c>
      <c r="AI58" s="239">
        <f t="shared" si="7"/>
        <v>0</v>
      </c>
      <c r="AJ58" s="150"/>
      <c r="AK58" s="99"/>
      <c r="AL58" s="99"/>
      <c r="AM58" s="99"/>
      <c r="AN58" s="99"/>
      <c r="AO58" s="99"/>
      <c r="AP58" s="99"/>
    </row>
    <row r="59" spans="1:42" ht="13.15" customHeight="1" collapsed="1" x14ac:dyDescent="0.2">
      <c r="A59" s="137" t="str">
        <f>Central!C24</f>
        <v>-</v>
      </c>
      <c r="B59" s="138">
        <f>Central!M24</f>
        <v>0</v>
      </c>
      <c r="C59" s="296"/>
      <c r="D59" s="296"/>
      <c r="E59" s="296"/>
      <c r="F59" s="296"/>
      <c r="G59" s="296"/>
      <c r="H59" s="296"/>
      <c r="I59" s="296"/>
      <c r="J59" s="296"/>
      <c r="K59" s="296"/>
      <c r="L59" s="296"/>
      <c r="M59" s="296"/>
      <c r="N59" s="296"/>
      <c r="O59" s="296"/>
      <c r="P59" s="296"/>
      <c r="Q59" s="296"/>
      <c r="R59" s="296"/>
      <c r="S59" s="296"/>
      <c r="T59" s="296"/>
      <c r="U59" s="296"/>
      <c r="V59" s="296"/>
      <c r="W59" s="296"/>
      <c r="X59" s="296"/>
      <c r="Y59" s="296"/>
      <c r="Z59" s="296"/>
      <c r="AA59" s="296"/>
      <c r="AB59" s="296"/>
      <c r="AC59" s="296"/>
      <c r="AD59" s="296"/>
      <c r="AE59" s="296"/>
      <c r="AF59" s="296"/>
      <c r="AG59" s="296"/>
      <c r="AH59" s="290">
        <f>ROUND(AI59/Central!$M$6,2)</f>
        <v>0</v>
      </c>
      <c r="AI59" s="239">
        <f t="shared" si="7"/>
        <v>0</v>
      </c>
      <c r="AJ59" s="150"/>
      <c r="AK59" s="99"/>
      <c r="AL59" s="99"/>
      <c r="AM59" s="99"/>
      <c r="AN59" s="99"/>
      <c r="AO59" s="99"/>
      <c r="AP59" s="99"/>
    </row>
    <row r="60" spans="1:42" ht="13.15" hidden="1" customHeight="1" outlineLevel="1" x14ac:dyDescent="0.2">
      <c r="A60" s="207" t="s">
        <v>55</v>
      </c>
      <c r="B60" s="138"/>
      <c r="C60" s="296" t="s">
        <v>42</v>
      </c>
      <c r="D60" s="296" t="s">
        <v>42</v>
      </c>
      <c r="E60" s="296" t="s">
        <v>42</v>
      </c>
      <c r="F60" s="296" t="s">
        <v>42</v>
      </c>
      <c r="G60" s="296" t="s">
        <v>42</v>
      </c>
      <c r="H60" s="296" t="s">
        <v>42</v>
      </c>
      <c r="I60" s="296" t="s">
        <v>42</v>
      </c>
      <c r="J60" s="296" t="s">
        <v>42</v>
      </c>
      <c r="K60" s="296" t="s">
        <v>42</v>
      </c>
      <c r="L60" s="296" t="s">
        <v>42</v>
      </c>
      <c r="M60" s="296" t="s">
        <v>42</v>
      </c>
      <c r="N60" s="296" t="s">
        <v>42</v>
      </c>
      <c r="O60" s="296" t="s">
        <v>42</v>
      </c>
      <c r="P60" s="296" t="s">
        <v>42</v>
      </c>
      <c r="Q60" s="296" t="s">
        <v>42</v>
      </c>
      <c r="R60" s="296" t="s">
        <v>42</v>
      </c>
      <c r="S60" s="296" t="s">
        <v>42</v>
      </c>
      <c r="T60" s="296" t="s">
        <v>42</v>
      </c>
      <c r="U60" s="296" t="s">
        <v>42</v>
      </c>
      <c r="V60" s="296" t="s">
        <v>42</v>
      </c>
      <c r="W60" s="296" t="s">
        <v>42</v>
      </c>
      <c r="X60" s="296" t="s">
        <v>42</v>
      </c>
      <c r="Y60" s="296" t="s">
        <v>42</v>
      </c>
      <c r="Z60" s="296" t="s">
        <v>42</v>
      </c>
      <c r="AA60" s="296" t="s">
        <v>42</v>
      </c>
      <c r="AB60" s="296" t="s">
        <v>42</v>
      </c>
      <c r="AC60" s="296" t="s">
        <v>42</v>
      </c>
      <c r="AD60" s="296" t="s">
        <v>42</v>
      </c>
      <c r="AE60" s="296" t="s">
        <v>42</v>
      </c>
      <c r="AF60" s="296" t="s">
        <v>42</v>
      </c>
      <c r="AG60" s="296" t="s">
        <v>42</v>
      </c>
      <c r="AH60" s="290">
        <f>ROUND(AI60/Central!$M$6,2)</f>
        <v>0</v>
      </c>
      <c r="AI60" s="239">
        <f t="shared" si="7"/>
        <v>0</v>
      </c>
      <c r="AJ60" s="150"/>
      <c r="AK60" s="99"/>
      <c r="AL60" s="99"/>
      <c r="AM60" s="99"/>
      <c r="AN60" s="99"/>
      <c r="AO60" s="99"/>
      <c r="AP60" s="99"/>
    </row>
    <row r="61" spans="1:42" ht="13.15" customHeight="1" collapsed="1" x14ac:dyDescent="0.2">
      <c r="A61" s="137" t="str">
        <f>Central!C25</f>
        <v>-</v>
      </c>
      <c r="B61" s="138">
        <f>Central!M25</f>
        <v>0</v>
      </c>
      <c r="C61" s="296"/>
      <c r="D61" s="296"/>
      <c r="E61" s="296"/>
      <c r="F61" s="296"/>
      <c r="G61" s="296"/>
      <c r="H61" s="296"/>
      <c r="I61" s="296"/>
      <c r="J61" s="296"/>
      <c r="K61" s="296"/>
      <c r="L61" s="296"/>
      <c r="M61" s="296"/>
      <c r="N61" s="296"/>
      <c r="O61" s="296"/>
      <c r="P61" s="296"/>
      <c r="Q61" s="296"/>
      <c r="R61" s="296"/>
      <c r="S61" s="296"/>
      <c r="T61" s="296"/>
      <c r="U61" s="296"/>
      <c r="V61" s="296"/>
      <c r="W61" s="296"/>
      <c r="X61" s="296"/>
      <c r="Y61" s="296"/>
      <c r="Z61" s="296"/>
      <c r="AA61" s="296"/>
      <c r="AB61" s="296"/>
      <c r="AC61" s="296"/>
      <c r="AD61" s="296"/>
      <c r="AE61" s="296"/>
      <c r="AF61" s="296"/>
      <c r="AG61" s="296"/>
      <c r="AH61" s="290">
        <f>ROUND(AI61/Central!$M$6,2)</f>
        <v>0</v>
      </c>
      <c r="AI61" s="239">
        <f t="shared" si="7"/>
        <v>0</v>
      </c>
      <c r="AJ61" s="150"/>
      <c r="AK61" s="99"/>
      <c r="AL61" s="99"/>
      <c r="AM61" s="99"/>
      <c r="AN61" s="99"/>
      <c r="AO61" s="99"/>
      <c r="AP61" s="99"/>
    </row>
    <row r="62" spans="1:42" ht="13.15" hidden="1" customHeight="1" outlineLevel="1" x14ac:dyDescent="0.2">
      <c r="A62" s="207" t="s">
        <v>55</v>
      </c>
      <c r="B62" s="138"/>
      <c r="C62" s="296" t="s">
        <v>42</v>
      </c>
      <c r="D62" s="296" t="s">
        <v>42</v>
      </c>
      <c r="E62" s="296" t="s">
        <v>42</v>
      </c>
      <c r="F62" s="296" t="s">
        <v>42</v>
      </c>
      <c r="G62" s="296" t="s">
        <v>42</v>
      </c>
      <c r="H62" s="296" t="s">
        <v>42</v>
      </c>
      <c r="I62" s="296" t="s">
        <v>42</v>
      </c>
      <c r="J62" s="296" t="s">
        <v>42</v>
      </c>
      <c r="K62" s="296" t="s">
        <v>42</v>
      </c>
      <c r="L62" s="296" t="s">
        <v>42</v>
      </c>
      <c r="M62" s="296" t="s">
        <v>42</v>
      </c>
      <c r="N62" s="296" t="s">
        <v>42</v>
      </c>
      <c r="O62" s="296" t="s">
        <v>42</v>
      </c>
      <c r="P62" s="296" t="s">
        <v>42</v>
      </c>
      <c r="Q62" s="296" t="s">
        <v>42</v>
      </c>
      <c r="R62" s="296" t="s">
        <v>42</v>
      </c>
      <c r="S62" s="296" t="s">
        <v>42</v>
      </c>
      <c r="T62" s="296" t="s">
        <v>42</v>
      </c>
      <c r="U62" s="296" t="s">
        <v>42</v>
      </c>
      <c r="V62" s="296" t="s">
        <v>42</v>
      </c>
      <c r="W62" s="296" t="s">
        <v>42</v>
      </c>
      <c r="X62" s="296" t="s">
        <v>42</v>
      </c>
      <c r="Y62" s="296" t="s">
        <v>42</v>
      </c>
      <c r="Z62" s="296" t="s">
        <v>42</v>
      </c>
      <c r="AA62" s="296" t="s">
        <v>42</v>
      </c>
      <c r="AB62" s="296" t="s">
        <v>42</v>
      </c>
      <c r="AC62" s="296" t="s">
        <v>42</v>
      </c>
      <c r="AD62" s="296" t="s">
        <v>42</v>
      </c>
      <c r="AE62" s="296" t="s">
        <v>42</v>
      </c>
      <c r="AF62" s="296" t="s">
        <v>42</v>
      </c>
      <c r="AG62" s="296" t="s">
        <v>42</v>
      </c>
      <c r="AH62" s="290">
        <f>ROUND(AI62/Central!$M$6,2)</f>
        <v>0</v>
      </c>
      <c r="AI62" s="239">
        <f t="shared" si="7"/>
        <v>0</v>
      </c>
      <c r="AJ62" s="150"/>
      <c r="AK62" s="99"/>
      <c r="AL62" s="99"/>
      <c r="AM62" s="99"/>
      <c r="AN62" s="99"/>
      <c r="AO62" s="99"/>
      <c r="AP62" s="99"/>
    </row>
    <row r="63" spans="1:42" ht="13.15" customHeight="1" collapsed="1" x14ac:dyDescent="0.2">
      <c r="A63" s="137" t="str">
        <f>Central!C26</f>
        <v>-</v>
      </c>
      <c r="B63" s="138">
        <f>Central!M26</f>
        <v>0</v>
      </c>
      <c r="C63" s="296"/>
      <c r="D63" s="296"/>
      <c r="E63" s="296"/>
      <c r="F63" s="296"/>
      <c r="G63" s="296"/>
      <c r="H63" s="296"/>
      <c r="I63" s="296"/>
      <c r="J63" s="296"/>
      <c r="K63" s="296"/>
      <c r="L63" s="296"/>
      <c r="M63" s="296"/>
      <c r="N63" s="296"/>
      <c r="O63" s="296"/>
      <c r="P63" s="296"/>
      <c r="Q63" s="296"/>
      <c r="R63" s="296"/>
      <c r="S63" s="296"/>
      <c r="T63" s="296"/>
      <c r="U63" s="296"/>
      <c r="V63" s="296"/>
      <c r="W63" s="296"/>
      <c r="X63" s="296"/>
      <c r="Y63" s="296"/>
      <c r="Z63" s="296"/>
      <c r="AA63" s="296"/>
      <c r="AB63" s="296"/>
      <c r="AC63" s="296"/>
      <c r="AD63" s="296"/>
      <c r="AE63" s="296"/>
      <c r="AF63" s="296"/>
      <c r="AG63" s="296"/>
      <c r="AH63" s="290">
        <f>ROUND(AI63/Central!$M$6,2)</f>
        <v>0</v>
      </c>
      <c r="AI63" s="239">
        <f t="shared" si="7"/>
        <v>0</v>
      </c>
      <c r="AJ63" s="150"/>
      <c r="AK63" s="99"/>
      <c r="AL63" s="99"/>
      <c r="AM63" s="99"/>
      <c r="AN63" s="99"/>
      <c r="AO63" s="99"/>
      <c r="AP63" s="99"/>
    </row>
    <row r="64" spans="1:42" ht="13.15" hidden="1" customHeight="1" outlineLevel="1" x14ac:dyDescent="0.2">
      <c r="A64" s="207" t="s">
        <v>55</v>
      </c>
      <c r="B64" s="138"/>
      <c r="C64" s="296" t="s">
        <v>42</v>
      </c>
      <c r="D64" s="296" t="s">
        <v>42</v>
      </c>
      <c r="E64" s="296" t="s">
        <v>42</v>
      </c>
      <c r="F64" s="296" t="s">
        <v>42</v>
      </c>
      <c r="G64" s="296" t="s">
        <v>42</v>
      </c>
      <c r="H64" s="296" t="s">
        <v>42</v>
      </c>
      <c r="I64" s="296" t="s">
        <v>42</v>
      </c>
      <c r="J64" s="296" t="s">
        <v>42</v>
      </c>
      <c r="K64" s="296" t="s">
        <v>42</v>
      </c>
      <c r="L64" s="296" t="s">
        <v>42</v>
      </c>
      <c r="M64" s="296" t="s">
        <v>42</v>
      </c>
      <c r="N64" s="296" t="s">
        <v>42</v>
      </c>
      <c r="O64" s="296" t="s">
        <v>42</v>
      </c>
      <c r="P64" s="296" t="s">
        <v>42</v>
      </c>
      <c r="Q64" s="296" t="s">
        <v>42</v>
      </c>
      <c r="R64" s="296" t="s">
        <v>42</v>
      </c>
      <c r="S64" s="296" t="s">
        <v>42</v>
      </c>
      <c r="T64" s="296" t="s">
        <v>42</v>
      </c>
      <c r="U64" s="296" t="s">
        <v>42</v>
      </c>
      <c r="V64" s="296" t="s">
        <v>42</v>
      </c>
      <c r="W64" s="296" t="s">
        <v>42</v>
      </c>
      <c r="X64" s="296" t="s">
        <v>42</v>
      </c>
      <c r="Y64" s="296" t="s">
        <v>42</v>
      </c>
      <c r="Z64" s="296" t="s">
        <v>42</v>
      </c>
      <c r="AA64" s="296" t="s">
        <v>42</v>
      </c>
      <c r="AB64" s="296" t="s">
        <v>42</v>
      </c>
      <c r="AC64" s="296" t="s">
        <v>42</v>
      </c>
      <c r="AD64" s="296" t="s">
        <v>42</v>
      </c>
      <c r="AE64" s="296" t="s">
        <v>42</v>
      </c>
      <c r="AF64" s="296" t="s">
        <v>42</v>
      </c>
      <c r="AG64" s="296" t="s">
        <v>42</v>
      </c>
      <c r="AH64" s="290">
        <f>ROUND(AI64/Central!$M$6,2)</f>
        <v>0</v>
      </c>
      <c r="AI64" s="239">
        <f t="shared" si="7"/>
        <v>0</v>
      </c>
      <c r="AJ64" s="150"/>
      <c r="AK64" s="99"/>
      <c r="AL64" s="99"/>
      <c r="AM64" s="99"/>
      <c r="AN64" s="99"/>
      <c r="AO64" s="99"/>
      <c r="AP64" s="99"/>
    </row>
    <row r="65" spans="1:42" ht="13.15" customHeight="1" collapsed="1" x14ac:dyDescent="0.2">
      <c r="A65" s="137" t="str">
        <f>Central!C27</f>
        <v>-</v>
      </c>
      <c r="B65" s="138">
        <f>Central!M27</f>
        <v>0</v>
      </c>
      <c r="C65" s="296"/>
      <c r="D65" s="296"/>
      <c r="E65" s="296"/>
      <c r="F65" s="296"/>
      <c r="G65" s="296"/>
      <c r="H65" s="296"/>
      <c r="I65" s="296"/>
      <c r="J65" s="296"/>
      <c r="K65" s="296"/>
      <c r="L65" s="296"/>
      <c r="M65" s="296"/>
      <c r="N65" s="296"/>
      <c r="O65" s="296"/>
      <c r="P65" s="296"/>
      <c r="Q65" s="296"/>
      <c r="R65" s="296"/>
      <c r="S65" s="296"/>
      <c r="T65" s="296"/>
      <c r="U65" s="296"/>
      <c r="V65" s="296"/>
      <c r="W65" s="296"/>
      <c r="X65" s="296"/>
      <c r="Y65" s="296"/>
      <c r="Z65" s="296"/>
      <c r="AA65" s="296"/>
      <c r="AB65" s="296"/>
      <c r="AC65" s="296"/>
      <c r="AD65" s="296"/>
      <c r="AE65" s="296"/>
      <c r="AF65" s="296"/>
      <c r="AG65" s="296"/>
      <c r="AH65" s="290">
        <f>ROUND(AI65/Central!$M$6,2)</f>
        <v>0</v>
      </c>
      <c r="AI65" s="239">
        <f t="shared" si="7"/>
        <v>0</v>
      </c>
      <c r="AJ65" s="150"/>
      <c r="AK65" s="99"/>
      <c r="AL65" s="99"/>
      <c r="AM65" s="99"/>
      <c r="AN65" s="99"/>
      <c r="AO65" s="99"/>
      <c r="AP65" s="99"/>
    </row>
    <row r="66" spans="1:42" ht="13.15" hidden="1" customHeight="1" outlineLevel="1" x14ac:dyDescent="0.2">
      <c r="A66" s="207" t="s">
        <v>55</v>
      </c>
      <c r="B66" s="138"/>
      <c r="C66" s="296" t="s">
        <v>42</v>
      </c>
      <c r="D66" s="296" t="s">
        <v>42</v>
      </c>
      <c r="E66" s="296" t="s">
        <v>42</v>
      </c>
      <c r="F66" s="296" t="s">
        <v>42</v>
      </c>
      <c r="G66" s="296" t="s">
        <v>42</v>
      </c>
      <c r="H66" s="296" t="s">
        <v>42</v>
      </c>
      <c r="I66" s="296" t="s">
        <v>42</v>
      </c>
      <c r="J66" s="296" t="s">
        <v>42</v>
      </c>
      <c r="K66" s="296" t="s">
        <v>42</v>
      </c>
      <c r="L66" s="296" t="s">
        <v>42</v>
      </c>
      <c r="M66" s="296" t="s">
        <v>42</v>
      </c>
      <c r="N66" s="296" t="s">
        <v>42</v>
      </c>
      <c r="O66" s="296" t="s">
        <v>42</v>
      </c>
      <c r="P66" s="296" t="s">
        <v>42</v>
      </c>
      <c r="Q66" s="296" t="s">
        <v>42</v>
      </c>
      <c r="R66" s="296" t="s">
        <v>42</v>
      </c>
      <c r="S66" s="296" t="s">
        <v>42</v>
      </c>
      <c r="T66" s="296" t="s">
        <v>42</v>
      </c>
      <c r="U66" s="296" t="s">
        <v>42</v>
      </c>
      <c r="V66" s="296" t="s">
        <v>42</v>
      </c>
      <c r="W66" s="296" t="s">
        <v>42</v>
      </c>
      <c r="X66" s="296" t="s">
        <v>42</v>
      </c>
      <c r="Y66" s="296" t="s">
        <v>42</v>
      </c>
      <c r="Z66" s="296" t="s">
        <v>42</v>
      </c>
      <c r="AA66" s="296" t="s">
        <v>42</v>
      </c>
      <c r="AB66" s="296" t="s">
        <v>42</v>
      </c>
      <c r="AC66" s="296" t="s">
        <v>42</v>
      </c>
      <c r="AD66" s="296" t="s">
        <v>42</v>
      </c>
      <c r="AE66" s="296" t="s">
        <v>42</v>
      </c>
      <c r="AF66" s="296" t="s">
        <v>42</v>
      </c>
      <c r="AG66" s="296" t="s">
        <v>42</v>
      </c>
      <c r="AH66" s="290">
        <f>ROUND(AI66/Central!$M$6,2)</f>
        <v>0</v>
      </c>
      <c r="AI66" s="239">
        <f t="shared" si="7"/>
        <v>0</v>
      </c>
      <c r="AJ66" s="150"/>
      <c r="AK66" s="99"/>
      <c r="AL66" s="99"/>
      <c r="AM66" s="99"/>
      <c r="AN66" s="99"/>
      <c r="AO66" s="99"/>
      <c r="AP66" s="99"/>
    </row>
    <row r="67" spans="1:42" ht="13.15" customHeight="1" collapsed="1" x14ac:dyDescent="0.2">
      <c r="A67" s="137" t="str">
        <f>Central!C28</f>
        <v>-</v>
      </c>
      <c r="B67" s="138">
        <f>Central!M28</f>
        <v>0</v>
      </c>
      <c r="C67" s="296"/>
      <c r="D67" s="296"/>
      <c r="E67" s="296"/>
      <c r="F67" s="296"/>
      <c r="G67" s="296"/>
      <c r="H67" s="296"/>
      <c r="I67" s="296"/>
      <c r="J67" s="296"/>
      <c r="K67" s="296"/>
      <c r="L67" s="296"/>
      <c r="M67" s="296"/>
      <c r="N67" s="296"/>
      <c r="O67" s="296"/>
      <c r="P67" s="296"/>
      <c r="Q67" s="296"/>
      <c r="R67" s="296"/>
      <c r="S67" s="296"/>
      <c r="T67" s="296"/>
      <c r="U67" s="296"/>
      <c r="V67" s="296"/>
      <c r="W67" s="296"/>
      <c r="X67" s="296"/>
      <c r="Y67" s="296"/>
      <c r="Z67" s="296"/>
      <c r="AA67" s="296"/>
      <c r="AB67" s="296"/>
      <c r="AC67" s="296"/>
      <c r="AD67" s="296"/>
      <c r="AE67" s="296"/>
      <c r="AF67" s="296"/>
      <c r="AG67" s="296"/>
      <c r="AH67" s="290">
        <f>ROUND(AI67/Central!$M$6,2)</f>
        <v>0</v>
      </c>
      <c r="AI67" s="239">
        <f t="shared" si="7"/>
        <v>0</v>
      </c>
      <c r="AJ67" s="150"/>
      <c r="AK67" s="99"/>
      <c r="AL67" s="99"/>
      <c r="AM67" s="99"/>
      <c r="AN67" s="99"/>
      <c r="AO67" s="99"/>
      <c r="AP67" s="99"/>
    </row>
    <row r="68" spans="1:42" ht="13.15" hidden="1" customHeight="1" outlineLevel="1" x14ac:dyDescent="0.2">
      <c r="A68" s="207" t="s">
        <v>55</v>
      </c>
      <c r="B68" s="138"/>
      <c r="C68" s="296" t="s">
        <v>42</v>
      </c>
      <c r="D68" s="296" t="s">
        <v>42</v>
      </c>
      <c r="E68" s="296" t="s">
        <v>42</v>
      </c>
      <c r="F68" s="296" t="s">
        <v>42</v>
      </c>
      <c r="G68" s="296" t="s">
        <v>42</v>
      </c>
      <c r="H68" s="296" t="s">
        <v>42</v>
      </c>
      <c r="I68" s="296" t="s">
        <v>42</v>
      </c>
      <c r="J68" s="296" t="s">
        <v>42</v>
      </c>
      <c r="K68" s="296" t="s">
        <v>42</v>
      </c>
      <c r="L68" s="296" t="s">
        <v>42</v>
      </c>
      <c r="M68" s="296" t="s">
        <v>42</v>
      </c>
      <c r="N68" s="296" t="s">
        <v>42</v>
      </c>
      <c r="O68" s="296" t="s">
        <v>42</v>
      </c>
      <c r="P68" s="296" t="s">
        <v>42</v>
      </c>
      <c r="Q68" s="296" t="s">
        <v>42</v>
      </c>
      <c r="R68" s="296" t="s">
        <v>42</v>
      </c>
      <c r="S68" s="296" t="s">
        <v>42</v>
      </c>
      <c r="T68" s="296" t="s">
        <v>42</v>
      </c>
      <c r="U68" s="296" t="s">
        <v>42</v>
      </c>
      <c r="V68" s="296" t="s">
        <v>42</v>
      </c>
      <c r="W68" s="296" t="s">
        <v>42</v>
      </c>
      <c r="X68" s="296" t="s">
        <v>42</v>
      </c>
      <c r="Y68" s="296" t="s">
        <v>42</v>
      </c>
      <c r="Z68" s="296" t="s">
        <v>42</v>
      </c>
      <c r="AA68" s="296" t="s">
        <v>42</v>
      </c>
      <c r="AB68" s="296" t="s">
        <v>42</v>
      </c>
      <c r="AC68" s="296" t="s">
        <v>42</v>
      </c>
      <c r="AD68" s="296" t="s">
        <v>42</v>
      </c>
      <c r="AE68" s="296" t="s">
        <v>42</v>
      </c>
      <c r="AF68" s="296" t="s">
        <v>42</v>
      </c>
      <c r="AG68" s="296" t="s">
        <v>42</v>
      </c>
      <c r="AH68" s="290">
        <f>ROUND(AI68/Central!$M$6,2)</f>
        <v>0</v>
      </c>
      <c r="AI68" s="239">
        <f t="shared" si="7"/>
        <v>0</v>
      </c>
      <c r="AJ68" s="150"/>
      <c r="AK68" s="99"/>
      <c r="AL68" s="99"/>
      <c r="AM68" s="99"/>
      <c r="AN68" s="99"/>
      <c r="AO68" s="99"/>
      <c r="AP68" s="99"/>
    </row>
    <row r="69" spans="1:42" ht="13.15" customHeight="1" collapsed="1" x14ac:dyDescent="0.2">
      <c r="A69" s="137" t="str">
        <f>Central!C29</f>
        <v>-</v>
      </c>
      <c r="B69" s="138">
        <f>Central!M29</f>
        <v>0</v>
      </c>
      <c r="C69" s="296"/>
      <c r="D69" s="296"/>
      <c r="E69" s="296"/>
      <c r="F69" s="296"/>
      <c r="G69" s="296"/>
      <c r="H69" s="296"/>
      <c r="I69" s="296"/>
      <c r="J69" s="296"/>
      <c r="K69" s="296"/>
      <c r="L69" s="296"/>
      <c r="M69" s="296"/>
      <c r="N69" s="296"/>
      <c r="O69" s="296"/>
      <c r="P69" s="296"/>
      <c r="Q69" s="296"/>
      <c r="R69" s="296"/>
      <c r="S69" s="296"/>
      <c r="T69" s="296"/>
      <c r="U69" s="296"/>
      <c r="V69" s="296"/>
      <c r="W69" s="296"/>
      <c r="X69" s="296"/>
      <c r="Y69" s="296"/>
      <c r="Z69" s="296"/>
      <c r="AA69" s="296"/>
      <c r="AB69" s="296"/>
      <c r="AC69" s="296"/>
      <c r="AD69" s="296"/>
      <c r="AE69" s="296"/>
      <c r="AF69" s="296"/>
      <c r="AG69" s="296"/>
      <c r="AH69" s="290">
        <f>ROUND(AI69/Central!$M$6,2)</f>
        <v>0</v>
      </c>
      <c r="AI69" s="239">
        <f t="shared" si="7"/>
        <v>0</v>
      </c>
      <c r="AJ69" s="150"/>
      <c r="AK69" s="99"/>
      <c r="AL69" s="99"/>
      <c r="AM69" s="99"/>
      <c r="AN69" s="99"/>
      <c r="AO69" s="99"/>
      <c r="AP69" s="99"/>
    </row>
    <row r="70" spans="1:42" ht="13.15" hidden="1" customHeight="1" outlineLevel="1" x14ac:dyDescent="0.2">
      <c r="A70" s="207" t="s">
        <v>55</v>
      </c>
      <c r="B70" s="138"/>
      <c r="C70" s="296" t="s">
        <v>42</v>
      </c>
      <c r="D70" s="296" t="s">
        <v>42</v>
      </c>
      <c r="E70" s="296" t="s">
        <v>42</v>
      </c>
      <c r="F70" s="296" t="s">
        <v>42</v>
      </c>
      <c r="G70" s="296" t="s">
        <v>42</v>
      </c>
      <c r="H70" s="296" t="s">
        <v>42</v>
      </c>
      <c r="I70" s="296" t="s">
        <v>42</v>
      </c>
      <c r="J70" s="296" t="s">
        <v>42</v>
      </c>
      <c r="K70" s="296" t="s">
        <v>42</v>
      </c>
      <c r="L70" s="296" t="s">
        <v>42</v>
      </c>
      <c r="M70" s="296" t="s">
        <v>42</v>
      </c>
      <c r="N70" s="296" t="s">
        <v>42</v>
      </c>
      <c r="O70" s="296" t="s">
        <v>42</v>
      </c>
      <c r="P70" s="296" t="s">
        <v>42</v>
      </c>
      <c r="Q70" s="296" t="s">
        <v>42</v>
      </c>
      <c r="R70" s="296" t="s">
        <v>42</v>
      </c>
      <c r="S70" s="296" t="s">
        <v>42</v>
      </c>
      <c r="T70" s="296" t="s">
        <v>42</v>
      </c>
      <c r="U70" s="296" t="s">
        <v>42</v>
      </c>
      <c r="V70" s="296" t="s">
        <v>42</v>
      </c>
      <c r="W70" s="296" t="s">
        <v>42</v>
      </c>
      <c r="X70" s="296" t="s">
        <v>42</v>
      </c>
      <c r="Y70" s="296" t="s">
        <v>42</v>
      </c>
      <c r="Z70" s="296" t="s">
        <v>42</v>
      </c>
      <c r="AA70" s="296" t="s">
        <v>42</v>
      </c>
      <c r="AB70" s="296" t="s">
        <v>42</v>
      </c>
      <c r="AC70" s="296" t="s">
        <v>42</v>
      </c>
      <c r="AD70" s="296" t="s">
        <v>42</v>
      </c>
      <c r="AE70" s="296" t="s">
        <v>42</v>
      </c>
      <c r="AF70" s="296" t="s">
        <v>42</v>
      </c>
      <c r="AG70" s="296" t="s">
        <v>42</v>
      </c>
      <c r="AH70" s="290">
        <f>ROUND(AI70/Central!$M$6,2)</f>
        <v>0</v>
      </c>
      <c r="AI70" s="239">
        <f t="shared" si="7"/>
        <v>0</v>
      </c>
      <c r="AJ70" s="150"/>
      <c r="AK70" s="99"/>
      <c r="AL70" s="99"/>
      <c r="AM70" s="99"/>
      <c r="AN70" s="99"/>
      <c r="AO70" s="99"/>
      <c r="AP70" s="99"/>
    </row>
    <row r="71" spans="1:42" ht="13.15" customHeight="1" collapsed="1" x14ac:dyDescent="0.2">
      <c r="A71" s="137" t="str">
        <f>Central!C30</f>
        <v>-</v>
      </c>
      <c r="B71" s="138">
        <f>Central!M30</f>
        <v>0</v>
      </c>
      <c r="C71" s="296"/>
      <c r="D71" s="296"/>
      <c r="E71" s="296"/>
      <c r="F71" s="296"/>
      <c r="G71" s="296"/>
      <c r="H71" s="296"/>
      <c r="I71" s="296"/>
      <c r="J71" s="296"/>
      <c r="K71" s="296"/>
      <c r="L71" s="296"/>
      <c r="M71" s="296"/>
      <c r="N71" s="296"/>
      <c r="O71" s="296"/>
      <c r="P71" s="296"/>
      <c r="Q71" s="296"/>
      <c r="R71" s="296"/>
      <c r="S71" s="296"/>
      <c r="T71" s="296"/>
      <c r="U71" s="296"/>
      <c r="V71" s="296"/>
      <c r="W71" s="296"/>
      <c r="X71" s="296"/>
      <c r="Y71" s="296"/>
      <c r="Z71" s="296"/>
      <c r="AA71" s="296"/>
      <c r="AB71" s="296"/>
      <c r="AC71" s="296"/>
      <c r="AD71" s="296"/>
      <c r="AE71" s="296"/>
      <c r="AF71" s="296"/>
      <c r="AG71" s="296"/>
      <c r="AH71" s="290">
        <f>ROUND(AI71/Central!$M$6,2)</f>
        <v>0</v>
      </c>
      <c r="AI71" s="239">
        <f t="shared" si="7"/>
        <v>0</v>
      </c>
      <c r="AJ71" s="150"/>
      <c r="AK71" s="99"/>
      <c r="AL71" s="99"/>
      <c r="AM71" s="99"/>
      <c r="AN71" s="99"/>
      <c r="AO71" s="99"/>
      <c r="AP71" s="99"/>
    </row>
    <row r="72" spans="1:42" ht="13.15" hidden="1" customHeight="1" outlineLevel="1" x14ac:dyDescent="0.2">
      <c r="A72" s="207" t="s">
        <v>55</v>
      </c>
      <c r="B72" s="138"/>
      <c r="C72" s="246" t="s">
        <v>42</v>
      </c>
      <c r="D72" s="246" t="s">
        <v>42</v>
      </c>
      <c r="E72" s="246" t="s">
        <v>42</v>
      </c>
      <c r="F72" s="246" t="s">
        <v>42</v>
      </c>
      <c r="G72" s="246" t="s">
        <v>42</v>
      </c>
      <c r="H72" s="246" t="s">
        <v>42</v>
      </c>
      <c r="I72" s="246" t="s">
        <v>42</v>
      </c>
      <c r="J72" s="246" t="s">
        <v>42</v>
      </c>
      <c r="K72" s="246" t="s">
        <v>42</v>
      </c>
      <c r="L72" s="246" t="s">
        <v>42</v>
      </c>
      <c r="M72" s="246" t="s">
        <v>42</v>
      </c>
      <c r="N72" s="246" t="s">
        <v>42</v>
      </c>
      <c r="O72" s="246" t="s">
        <v>42</v>
      </c>
      <c r="P72" s="246" t="s">
        <v>42</v>
      </c>
      <c r="Q72" s="246" t="s">
        <v>42</v>
      </c>
      <c r="R72" s="246" t="s">
        <v>42</v>
      </c>
      <c r="S72" s="246" t="s">
        <v>42</v>
      </c>
      <c r="T72" s="246" t="s">
        <v>42</v>
      </c>
      <c r="U72" s="246" t="s">
        <v>42</v>
      </c>
      <c r="V72" s="246" t="s">
        <v>42</v>
      </c>
      <c r="W72" s="246" t="s">
        <v>42</v>
      </c>
      <c r="X72" s="246" t="s">
        <v>42</v>
      </c>
      <c r="Y72" s="246" t="s">
        <v>42</v>
      </c>
      <c r="Z72" s="246" t="s">
        <v>42</v>
      </c>
      <c r="AA72" s="246" t="s">
        <v>42</v>
      </c>
      <c r="AB72" s="246" t="s">
        <v>42</v>
      </c>
      <c r="AC72" s="246" t="s">
        <v>42</v>
      </c>
      <c r="AD72" s="246" t="s">
        <v>42</v>
      </c>
      <c r="AE72" s="246" t="s">
        <v>42</v>
      </c>
      <c r="AF72" s="246" t="s">
        <v>42</v>
      </c>
      <c r="AG72" s="246" t="s">
        <v>42</v>
      </c>
      <c r="AH72" s="290">
        <f>ROUND(AI72/Central!$M$6,2)</f>
        <v>0</v>
      </c>
      <c r="AI72" s="222"/>
      <c r="AJ72" s="150"/>
      <c r="AK72" s="99"/>
      <c r="AL72" s="99"/>
      <c r="AM72" s="99"/>
      <c r="AN72" s="99"/>
      <c r="AO72" s="99"/>
      <c r="AP72" s="99"/>
    </row>
    <row r="73" spans="1:42" ht="13.15" customHeight="1" collapsed="1" x14ac:dyDescent="0.2">
      <c r="A73" s="144"/>
      <c r="B73" s="205"/>
      <c r="C73" s="247"/>
      <c r="D73" s="247"/>
      <c r="E73" s="247"/>
      <c r="F73" s="247"/>
      <c r="G73" s="247"/>
      <c r="H73" s="247"/>
      <c r="I73" s="247"/>
      <c r="J73" s="247"/>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90"/>
      <c r="AI73" s="230"/>
      <c r="AJ73" s="102"/>
      <c r="AK73" s="99"/>
      <c r="AL73" s="99"/>
      <c r="AM73" s="99"/>
      <c r="AN73" s="99"/>
      <c r="AO73" s="99"/>
      <c r="AP73" s="99"/>
    </row>
    <row r="74" spans="1:42" s="120" customFormat="1" ht="16.5" customHeight="1" x14ac:dyDescent="0.2">
      <c r="A74" s="312" t="str">
        <f>Central!E12</f>
        <v xml:space="preserve">Horizon Europe Project: - Nr: </v>
      </c>
      <c r="B74" s="313"/>
      <c r="C74" s="284">
        <f t="shared" ref="C74:AG74" si="8">SUM(C75:C103)</f>
        <v>0</v>
      </c>
      <c r="D74" s="284">
        <f t="shared" si="8"/>
        <v>0</v>
      </c>
      <c r="E74" s="284">
        <f t="shared" si="8"/>
        <v>0</v>
      </c>
      <c r="F74" s="284">
        <f t="shared" si="8"/>
        <v>0</v>
      </c>
      <c r="G74" s="284">
        <f t="shared" si="8"/>
        <v>0</v>
      </c>
      <c r="H74" s="284">
        <f t="shared" si="8"/>
        <v>0</v>
      </c>
      <c r="I74" s="284">
        <f t="shared" si="8"/>
        <v>0</v>
      </c>
      <c r="J74" s="284">
        <f t="shared" si="8"/>
        <v>0</v>
      </c>
      <c r="K74" s="284">
        <f t="shared" si="8"/>
        <v>0</v>
      </c>
      <c r="L74" s="284">
        <f t="shared" si="8"/>
        <v>0</v>
      </c>
      <c r="M74" s="284">
        <f t="shared" si="8"/>
        <v>0</v>
      </c>
      <c r="N74" s="284">
        <f t="shared" si="8"/>
        <v>0</v>
      </c>
      <c r="O74" s="284">
        <f t="shared" si="8"/>
        <v>0</v>
      </c>
      <c r="P74" s="284">
        <f t="shared" si="8"/>
        <v>0</v>
      </c>
      <c r="Q74" s="284">
        <f t="shared" si="8"/>
        <v>0</v>
      </c>
      <c r="R74" s="284">
        <f t="shared" si="8"/>
        <v>0</v>
      </c>
      <c r="S74" s="284">
        <f t="shared" si="8"/>
        <v>0</v>
      </c>
      <c r="T74" s="284">
        <f t="shared" si="8"/>
        <v>0</v>
      </c>
      <c r="U74" s="284">
        <f t="shared" si="8"/>
        <v>0</v>
      </c>
      <c r="V74" s="284">
        <f t="shared" si="8"/>
        <v>0</v>
      </c>
      <c r="W74" s="284">
        <f t="shared" si="8"/>
        <v>0</v>
      </c>
      <c r="X74" s="284">
        <f t="shared" si="8"/>
        <v>0</v>
      </c>
      <c r="Y74" s="284">
        <f t="shared" si="8"/>
        <v>0</v>
      </c>
      <c r="Z74" s="284">
        <f t="shared" si="8"/>
        <v>0</v>
      </c>
      <c r="AA74" s="284">
        <f t="shared" si="8"/>
        <v>0</v>
      </c>
      <c r="AB74" s="284">
        <f t="shared" si="8"/>
        <v>0</v>
      </c>
      <c r="AC74" s="284">
        <f t="shared" si="8"/>
        <v>0</v>
      </c>
      <c r="AD74" s="284">
        <f t="shared" si="8"/>
        <v>0</v>
      </c>
      <c r="AE74" s="284">
        <f t="shared" si="8"/>
        <v>0</v>
      </c>
      <c r="AF74" s="284">
        <f t="shared" si="8"/>
        <v>0</v>
      </c>
      <c r="AG74" s="285">
        <f t="shared" si="8"/>
        <v>0</v>
      </c>
      <c r="AH74" s="290">
        <f>SUM(AH75:AH103)</f>
        <v>0</v>
      </c>
      <c r="AI74" s="242"/>
      <c r="AJ74" s="149"/>
    </row>
    <row r="75" spans="1:42" ht="13.15" customHeight="1" x14ac:dyDescent="0.2">
      <c r="A75" s="136" t="str">
        <f>Central!E16</f>
        <v>-</v>
      </c>
      <c r="B75" s="206">
        <f>Central!Q16</f>
        <v>0</v>
      </c>
      <c r="C75" s="296"/>
      <c r="D75" s="296"/>
      <c r="E75" s="296"/>
      <c r="F75" s="296"/>
      <c r="G75" s="296"/>
      <c r="H75" s="296"/>
      <c r="I75" s="296"/>
      <c r="J75" s="296"/>
      <c r="K75" s="296"/>
      <c r="L75" s="296"/>
      <c r="M75" s="296"/>
      <c r="N75" s="296"/>
      <c r="O75" s="296"/>
      <c r="P75" s="296"/>
      <c r="Q75" s="296"/>
      <c r="R75" s="296"/>
      <c r="S75" s="296"/>
      <c r="T75" s="296"/>
      <c r="U75" s="296"/>
      <c r="V75" s="296"/>
      <c r="W75" s="296"/>
      <c r="X75" s="296"/>
      <c r="Y75" s="296"/>
      <c r="Z75" s="296"/>
      <c r="AA75" s="296"/>
      <c r="AB75" s="296"/>
      <c r="AC75" s="296"/>
      <c r="AD75" s="296"/>
      <c r="AE75" s="296"/>
      <c r="AF75" s="296"/>
      <c r="AG75" s="296"/>
      <c r="AH75" s="290">
        <f>ROUND(AI75/Central!$M$6,2)</f>
        <v>0</v>
      </c>
      <c r="AI75" s="239">
        <f t="shared" ref="AI75:AI103" si="9">SUM(C75:AG75)</f>
        <v>0</v>
      </c>
      <c r="AJ75" s="150"/>
      <c r="AK75" s="99"/>
      <c r="AL75" s="99"/>
      <c r="AM75" s="99"/>
      <c r="AN75" s="99"/>
      <c r="AO75" s="99"/>
      <c r="AP75" s="99"/>
    </row>
    <row r="76" spans="1:42" ht="13.15" hidden="1" customHeight="1" outlineLevel="1" x14ac:dyDescent="0.2">
      <c r="A76" s="207" t="s">
        <v>55</v>
      </c>
      <c r="B76" s="138"/>
      <c r="C76" s="296"/>
      <c r="D76" s="296"/>
      <c r="E76" s="296"/>
      <c r="F76" s="296"/>
      <c r="G76" s="296"/>
      <c r="H76" s="296"/>
      <c r="I76" s="296"/>
      <c r="J76" s="296"/>
      <c r="K76" s="296"/>
      <c r="L76" s="296"/>
      <c r="M76" s="296"/>
      <c r="N76" s="296"/>
      <c r="O76" s="296"/>
      <c r="P76" s="296"/>
      <c r="Q76" s="296"/>
      <c r="R76" s="296"/>
      <c r="S76" s="296"/>
      <c r="T76" s="296"/>
      <c r="U76" s="296"/>
      <c r="V76" s="296"/>
      <c r="W76" s="296"/>
      <c r="X76" s="296"/>
      <c r="Y76" s="296"/>
      <c r="Z76" s="296"/>
      <c r="AA76" s="296"/>
      <c r="AB76" s="296"/>
      <c r="AC76" s="296"/>
      <c r="AD76" s="296"/>
      <c r="AE76" s="296"/>
      <c r="AF76" s="296"/>
      <c r="AG76" s="296" t="s">
        <v>42</v>
      </c>
      <c r="AH76" s="290">
        <f>ROUND(AI76/Central!$M$6,2)</f>
        <v>0</v>
      </c>
      <c r="AI76" s="239">
        <f t="shared" si="9"/>
        <v>0</v>
      </c>
      <c r="AJ76" s="150"/>
      <c r="AK76" s="99"/>
      <c r="AL76" s="99"/>
      <c r="AM76" s="99"/>
      <c r="AN76" s="99"/>
      <c r="AO76" s="99"/>
      <c r="AP76" s="99"/>
    </row>
    <row r="77" spans="1:42" ht="13.15" customHeight="1" collapsed="1" x14ac:dyDescent="0.2">
      <c r="A77" s="136" t="str">
        <f>Central!E17</f>
        <v>-</v>
      </c>
      <c r="B77" s="206">
        <f>Central!Q17</f>
        <v>0</v>
      </c>
      <c r="C77" s="296"/>
      <c r="D77" s="296"/>
      <c r="E77" s="296"/>
      <c r="F77" s="296"/>
      <c r="G77" s="296"/>
      <c r="H77" s="296"/>
      <c r="I77" s="296"/>
      <c r="J77" s="296"/>
      <c r="K77" s="296"/>
      <c r="L77" s="296"/>
      <c r="M77" s="296"/>
      <c r="N77" s="296"/>
      <c r="O77" s="296"/>
      <c r="P77" s="296"/>
      <c r="Q77" s="296"/>
      <c r="R77" s="296"/>
      <c r="S77" s="296"/>
      <c r="T77" s="296"/>
      <c r="U77" s="296"/>
      <c r="V77" s="296"/>
      <c r="W77" s="296"/>
      <c r="X77" s="296"/>
      <c r="Y77" s="296"/>
      <c r="Z77" s="296"/>
      <c r="AA77" s="296"/>
      <c r="AB77" s="296"/>
      <c r="AC77" s="296"/>
      <c r="AD77" s="296"/>
      <c r="AE77" s="296"/>
      <c r="AF77" s="296"/>
      <c r="AG77" s="296"/>
      <c r="AH77" s="290">
        <f>ROUND(AI77/Central!$M$6,2)</f>
        <v>0</v>
      </c>
      <c r="AI77" s="239">
        <f t="shared" si="9"/>
        <v>0</v>
      </c>
      <c r="AJ77" s="150"/>
      <c r="AK77" s="99"/>
      <c r="AL77" s="99"/>
      <c r="AM77" s="99"/>
      <c r="AN77" s="99"/>
      <c r="AO77" s="99"/>
      <c r="AP77" s="99"/>
    </row>
    <row r="78" spans="1:42" ht="13.15" hidden="1" customHeight="1" outlineLevel="1" x14ac:dyDescent="0.2">
      <c r="A78" s="207" t="s">
        <v>55</v>
      </c>
      <c r="B78" s="138"/>
      <c r="C78" s="296"/>
      <c r="D78" s="296"/>
      <c r="E78" s="296"/>
      <c r="F78" s="296"/>
      <c r="G78" s="296"/>
      <c r="H78" s="296"/>
      <c r="I78" s="296"/>
      <c r="J78" s="296"/>
      <c r="K78" s="296"/>
      <c r="L78" s="296"/>
      <c r="M78" s="296"/>
      <c r="N78" s="296"/>
      <c r="O78" s="296"/>
      <c r="P78" s="296"/>
      <c r="Q78" s="296"/>
      <c r="R78" s="296"/>
      <c r="S78" s="296"/>
      <c r="T78" s="296"/>
      <c r="U78" s="296"/>
      <c r="V78" s="296"/>
      <c r="W78" s="296"/>
      <c r="X78" s="296"/>
      <c r="Y78" s="296"/>
      <c r="Z78" s="296"/>
      <c r="AA78" s="296"/>
      <c r="AB78" s="296"/>
      <c r="AC78" s="296"/>
      <c r="AD78" s="296"/>
      <c r="AE78" s="296"/>
      <c r="AF78" s="296"/>
      <c r="AG78" s="296" t="s">
        <v>42</v>
      </c>
      <c r="AH78" s="290">
        <f>ROUND(AI78/Central!$M$6,2)</f>
        <v>0</v>
      </c>
      <c r="AI78" s="239">
        <f t="shared" si="9"/>
        <v>0</v>
      </c>
      <c r="AJ78" s="150"/>
      <c r="AK78" s="99"/>
      <c r="AL78" s="99"/>
      <c r="AM78" s="99"/>
      <c r="AN78" s="99"/>
      <c r="AO78" s="99"/>
      <c r="AP78" s="99"/>
    </row>
    <row r="79" spans="1:42" ht="13.15" customHeight="1" collapsed="1" x14ac:dyDescent="0.2">
      <c r="A79" s="136" t="str">
        <f>Central!E18</f>
        <v>-</v>
      </c>
      <c r="B79" s="206">
        <f>Central!Q18</f>
        <v>0</v>
      </c>
      <c r="C79" s="296"/>
      <c r="D79" s="296"/>
      <c r="E79" s="296"/>
      <c r="F79" s="296"/>
      <c r="G79" s="296"/>
      <c r="H79" s="296"/>
      <c r="I79" s="296"/>
      <c r="J79" s="296"/>
      <c r="K79" s="296"/>
      <c r="L79" s="296"/>
      <c r="M79" s="296"/>
      <c r="N79" s="296"/>
      <c r="O79" s="296"/>
      <c r="P79" s="296"/>
      <c r="Q79" s="296"/>
      <c r="R79" s="296"/>
      <c r="S79" s="296"/>
      <c r="T79" s="296"/>
      <c r="U79" s="296"/>
      <c r="V79" s="296"/>
      <c r="W79" s="296"/>
      <c r="X79" s="296"/>
      <c r="Y79" s="296"/>
      <c r="Z79" s="296"/>
      <c r="AA79" s="296"/>
      <c r="AB79" s="296"/>
      <c r="AC79" s="296"/>
      <c r="AD79" s="296"/>
      <c r="AE79" s="296"/>
      <c r="AF79" s="296"/>
      <c r="AG79" s="296"/>
      <c r="AH79" s="290">
        <f>ROUND(AI79/Central!$M$6,2)</f>
        <v>0</v>
      </c>
      <c r="AI79" s="239">
        <f t="shared" si="9"/>
        <v>0</v>
      </c>
      <c r="AJ79" s="150"/>
      <c r="AK79" s="99"/>
      <c r="AL79" s="99"/>
      <c r="AM79" s="99"/>
      <c r="AN79" s="99"/>
      <c r="AO79" s="99"/>
      <c r="AP79" s="99"/>
    </row>
    <row r="80" spans="1:42" ht="13.15" hidden="1" customHeight="1" outlineLevel="1" x14ac:dyDescent="0.2">
      <c r="A80" s="207" t="s">
        <v>55</v>
      </c>
      <c r="B80" s="138"/>
      <c r="C80" s="296"/>
      <c r="D80" s="296"/>
      <c r="E80" s="296"/>
      <c r="F80" s="296"/>
      <c r="G80" s="296"/>
      <c r="H80" s="296"/>
      <c r="I80" s="296"/>
      <c r="J80" s="296"/>
      <c r="K80" s="296"/>
      <c r="L80" s="296"/>
      <c r="M80" s="296"/>
      <c r="N80" s="296"/>
      <c r="O80" s="296"/>
      <c r="P80" s="296"/>
      <c r="Q80" s="296"/>
      <c r="R80" s="296"/>
      <c r="S80" s="296"/>
      <c r="T80" s="296"/>
      <c r="U80" s="296"/>
      <c r="V80" s="296"/>
      <c r="W80" s="296"/>
      <c r="X80" s="296"/>
      <c r="Y80" s="296"/>
      <c r="Z80" s="296"/>
      <c r="AA80" s="296"/>
      <c r="AB80" s="296"/>
      <c r="AC80" s="296"/>
      <c r="AD80" s="296"/>
      <c r="AE80" s="296"/>
      <c r="AF80" s="296"/>
      <c r="AG80" s="296" t="s">
        <v>42</v>
      </c>
      <c r="AH80" s="290">
        <f>ROUND(AI80/Central!$M$6,2)</f>
        <v>0</v>
      </c>
      <c r="AI80" s="239">
        <f t="shared" si="9"/>
        <v>0</v>
      </c>
      <c r="AJ80" s="150"/>
      <c r="AK80" s="99"/>
      <c r="AL80" s="99"/>
      <c r="AM80" s="99"/>
      <c r="AN80" s="99"/>
      <c r="AO80" s="99"/>
      <c r="AP80" s="99"/>
    </row>
    <row r="81" spans="1:42" ht="13.15" customHeight="1" collapsed="1" x14ac:dyDescent="0.2">
      <c r="A81" s="136" t="str">
        <f>Central!E19</f>
        <v>-</v>
      </c>
      <c r="B81" s="206">
        <f>Central!Q19</f>
        <v>0</v>
      </c>
      <c r="C81" s="296"/>
      <c r="D81" s="296"/>
      <c r="E81" s="296"/>
      <c r="F81" s="296"/>
      <c r="G81" s="296"/>
      <c r="H81" s="296"/>
      <c r="I81" s="296"/>
      <c r="J81" s="296"/>
      <c r="K81" s="296"/>
      <c r="L81" s="296"/>
      <c r="M81" s="296"/>
      <c r="N81" s="296"/>
      <c r="O81" s="296"/>
      <c r="P81" s="296"/>
      <c r="Q81" s="296"/>
      <c r="R81" s="296"/>
      <c r="S81" s="296"/>
      <c r="T81" s="296"/>
      <c r="U81" s="296"/>
      <c r="V81" s="296"/>
      <c r="W81" s="296"/>
      <c r="X81" s="296"/>
      <c r="Y81" s="296"/>
      <c r="Z81" s="296"/>
      <c r="AA81" s="296"/>
      <c r="AB81" s="296"/>
      <c r="AC81" s="296"/>
      <c r="AD81" s="296"/>
      <c r="AE81" s="296"/>
      <c r="AF81" s="296"/>
      <c r="AG81" s="296"/>
      <c r="AH81" s="290">
        <f>ROUND(AI81/Central!$M$6,2)</f>
        <v>0</v>
      </c>
      <c r="AI81" s="239">
        <f t="shared" si="9"/>
        <v>0</v>
      </c>
      <c r="AJ81" s="150"/>
      <c r="AK81" s="99"/>
      <c r="AL81" s="99"/>
      <c r="AM81" s="99"/>
      <c r="AN81" s="99"/>
      <c r="AO81" s="99"/>
      <c r="AP81" s="99"/>
    </row>
    <row r="82" spans="1:42" ht="13.15" hidden="1" customHeight="1" outlineLevel="1" x14ac:dyDescent="0.2">
      <c r="A82" s="207" t="s">
        <v>55</v>
      </c>
      <c r="B82" s="138"/>
      <c r="C82" s="296"/>
      <c r="D82" s="296"/>
      <c r="E82" s="296"/>
      <c r="F82" s="296"/>
      <c r="G82" s="296"/>
      <c r="H82" s="296"/>
      <c r="I82" s="296"/>
      <c r="J82" s="296"/>
      <c r="K82" s="296"/>
      <c r="L82" s="296"/>
      <c r="M82" s="296"/>
      <c r="N82" s="296"/>
      <c r="O82" s="296"/>
      <c r="P82" s="296"/>
      <c r="Q82" s="296"/>
      <c r="R82" s="296"/>
      <c r="S82" s="296"/>
      <c r="T82" s="296"/>
      <c r="U82" s="296"/>
      <c r="V82" s="296"/>
      <c r="W82" s="296"/>
      <c r="X82" s="296"/>
      <c r="Y82" s="296"/>
      <c r="Z82" s="296"/>
      <c r="AA82" s="296"/>
      <c r="AB82" s="296"/>
      <c r="AC82" s="296"/>
      <c r="AD82" s="296"/>
      <c r="AE82" s="296"/>
      <c r="AF82" s="296"/>
      <c r="AG82" s="296" t="s">
        <v>42</v>
      </c>
      <c r="AH82" s="290">
        <f>ROUND(AI82/Central!$M$6,2)</f>
        <v>0</v>
      </c>
      <c r="AI82" s="239">
        <f t="shared" si="9"/>
        <v>0</v>
      </c>
      <c r="AJ82" s="150"/>
      <c r="AK82" s="99"/>
      <c r="AL82" s="99"/>
      <c r="AM82" s="99"/>
      <c r="AN82" s="99"/>
      <c r="AO82" s="99"/>
      <c r="AP82" s="99"/>
    </row>
    <row r="83" spans="1:42" ht="13.15" customHeight="1" collapsed="1" x14ac:dyDescent="0.2">
      <c r="A83" s="136" t="str">
        <f>Central!E20</f>
        <v>-</v>
      </c>
      <c r="B83" s="206">
        <f>Central!Q20</f>
        <v>0</v>
      </c>
      <c r="C83" s="296"/>
      <c r="D83" s="296"/>
      <c r="E83" s="296"/>
      <c r="F83" s="296"/>
      <c r="G83" s="296"/>
      <c r="H83" s="296"/>
      <c r="I83" s="296"/>
      <c r="J83" s="296"/>
      <c r="K83" s="296"/>
      <c r="L83" s="296"/>
      <c r="M83" s="296"/>
      <c r="N83" s="296"/>
      <c r="O83" s="296"/>
      <c r="P83" s="296"/>
      <c r="Q83" s="296"/>
      <c r="R83" s="296"/>
      <c r="S83" s="296"/>
      <c r="T83" s="296"/>
      <c r="U83" s="296"/>
      <c r="V83" s="296"/>
      <c r="W83" s="296"/>
      <c r="X83" s="296"/>
      <c r="Y83" s="296"/>
      <c r="Z83" s="296"/>
      <c r="AA83" s="296"/>
      <c r="AB83" s="296"/>
      <c r="AC83" s="296"/>
      <c r="AD83" s="296"/>
      <c r="AE83" s="296"/>
      <c r="AF83" s="296"/>
      <c r="AG83" s="296"/>
      <c r="AH83" s="290">
        <f>ROUND(AI83/Central!$M$6,2)</f>
        <v>0</v>
      </c>
      <c r="AI83" s="239">
        <f t="shared" si="9"/>
        <v>0</v>
      </c>
      <c r="AJ83" s="150"/>
      <c r="AK83" s="99"/>
      <c r="AL83" s="99"/>
      <c r="AM83" s="99"/>
      <c r="AN83" s="99"/>
      <c r="AO83" s="99"/>
      <c r="AP83" s="99"/>
    </row>
    <row r="84" spans="1:42" ht="13.15" hidden="1" customHeight="1" outlineLevel="1" x14ac:dyDescent="0.2">
      <c r="A84" s="207" t="s">
        <v>55</v>
      </c>
      <c r="B84" s="138"/>
      <c r="C84" s="296"/>
      <c r="D84" s="296"/>
      <c r="E84" s="296"/>
      <c r="F84" s="296"/>
      <c r="G84" s="296"/>
      <c r="H84" s="296"/>
      <c r="I84" s="296"/>
      <c r="J84" s="296"/>
      <c r="K84" s="296"/>
      <c r="L84" s="296"/>
      <c r="M84" s="296"/>
      <c r="N84" s="296"/>
      <c r="O84" s="296"/>
      <c r="P84" s="296"/>
      <c r="Q84" s="296"/>
      <c r="R84" s="296"/>
      <c r="S84" s="296"/>
      <c r="T84" s="296"/>
      <c r="U84" s="296"/>
      <c r="V84" s="296"/>
      <c r="W84" s="296"/>
      <c r="X84" s="296"/>
      <c r="Y84" s="296"/>
      <c r="Z84" s="296"/>
      <c r="AA84" s="296"/>
      <c r="AB84" s="296"/>
      <c r="AC84" s="296"/>
      <c r="AD84" s="296"/>
      <c r="AE84" s="296"/>
      <c r="AF84" s="296"/>
      <c r="AG84" s="296" t="s">
        <v>42</v>
      </c>
      <c r="AH84" s="290">
        <f>ROUND(AI84/Central!$M$6,2)</f>
        <v>0</v>
      </c>
      <c r="AI84" s="239">
        <f t="shared" si="9"/>
        <v>0</v>
      </c>
      <c r="AJ84" s="150"/>
      <c r="AK84" s="99"/>
      <c r="AL84" s="99"/>
      <c r="AM84" s="99"/>
      <c r="AN84" s="99"/>
      <c r="AO84" s="99"/>
      <c r="AP84" s="99"/>
    </row>
    <row r="85" spans="1:42" ht="13.15" customHeight="1" collapsed="1" x14ac:dyDescent="0.2">
      <c r="A85" s="136" t="str">
        <f>Central!E21</f>
        <v>-</v>
      </c>
      <c r="B85" s="206">
        <f>Central!Q21</f>
        <v>0</v>
      </c>
      <c r="C85" s="296"/>
      <c r="D85" s="296"/>
      <c r="E85" s="296"/>
      <c r="F85" s="296"/>
      <c r="G85" s="296"/>
      <c r="H85" s="296"/>
      <c r="I85" s="296"/>
      <c r="J85" s="296"/>
      <c r="K85" s="296"/>
      <c r="L85" s="296"/>
      <c r="M85" s="296"/>
      <c r="N85" s="296"/>
      <c r="O85" s="296"/>
      <c r="P85" s="296"/>
      <c r="Q85" s="296"/>
      <c r="R85" s="296"/>
      <c r="S85" s="296"/>
      <c r="T85" s="296"/>
      <c r="U85" s="296"/>
      <c r="V85" s="296"/>
      <c r="W85" s="296"/>
      <c r="X85" s="296"/>
      <c r="Y85" s="296"/>
      <c r="Z85" s="296"/>
      <c r="AA85" s="296"/>
      <c r="AB85" s="296"/>
      <c r="AC85" s="296"/>
      <c r="AD85" s="296"/>
      <c r="AE85" s="296"/>
      <c r="AF85" s="296"/>
      <c r="AG85" s="296"/>
      <c r="AH85" s="290">
        <f>ROUND(AI85/Central!$M$6,2)</f>
        <v>0</v>
      </c>
      <c r="AI85" s="239">
        <f t="shared" si="9"/>
        <v>0</v>
      </c>
      <c r="AJ85" s="150"/>
      <c r="AK85" s="99"/>
      <c r="AL85" s="99"/>
      <c r="AM85" s="99"/>
      <c r="AN85" s="99"/>
      <c r="AO85" s="99"/>
      <c r="AP85" s="99"/>
    </row>
    <row r="86" spans="1:42" ht="13.15" hidden="1" customHeight="1" outlineLevel="1" x14ac:dyDescent="0.2">
      <c r="A86" s="207" t="s">
        <v>55</v>
      </c>
      <c r="B86" s="138"/>
      <c r="C86" s="296"/>
      <c r="D86" s="296"/>
      <c r="E86" s="296"/>
      <c r="F86" s="296"/>
      <c r="G86" s="296"/>
      <c r="H86" s="296"/>
      <c r="I86" s="296"/>
      <c r="J86" s="296"/>
      <c r="K86" s="296"/>
      <c r="L86" s="296"/>
      <c r="M86" s="296"/>
      <c r="N86" s="296"/>
      <c r="O86" s="296"/>
      <c r="P86" s="296"/>
      <c r="Q86" s="296"/>
      <c r="R86" s="296"/>
      <c r="S86" s="296"/>
      <c r="T86" s="296"/>
      <c r="U86" s="296"/>
      <c r="V86" s="296"/>
      <c r="W86" s="296"/>
      <c r="X86" s="296"/>
      <c r="Y86" s="296"/>
      <c r="Z86" s="296"/>
      <c r="AA86" s="296"/>
      <c r="AB86" s="296"/>
      <c r="AC86" s="296"/>
      <c r="AD86" s="296"/>
      <c r="AE86" s="296"/>
      <c r="AF86" s="296"/>
      <c r="AG86" s="296" t="s">
        <v>42</v>
      </c>
      <c r="AH86" s="290">
        <f>ROUND(AI86/Central!$M$6,2)</f>
        <v>0</v>
      </c>
      <c r="AI86" s="239">
        <f t="shared" si="9"/>
        <v>0</v>
      </c>
      <c r="AJ86" s="150"/>
      <c r="AK86" s="99"/>
      <c r="AL86" s="99"/>
      <c r="AM86" s="99"/>
      <c r="AN86" s="99"/>
      <c r="AO86" s="99"/>
      <c r="AP86" s="99"/>
    </row>
    <row r="87" spans="1:42" ht="13.15" customHeight="1" collapsed="1" x14ac:dyDescent="0.2">
      <c r="A87" s="136" t="str">
        <f>Central!E22</f>
        <v>-</v>
      </c>
      <c r="B87" s="206">
        <f>Central!Q22</f>
        <v>0</v>
      </c>
      <c r="C87" s="296"/>
      <c r="D87" s="296"/>
      <c r="E87" s="296"/>
      <c r="F87" s="296"/>
      <c r="G87" s="296"/>
      <c r="H87" s="296"/>
      <c r="I87" s="296"/>
      <c r="J87" s="296"/>
      <c r="K87" s="296"/>
      <c r="L87" s="296"/>
      <c r="M87" s="296"/>
      <c r="N87" s="296"/>
      <c r="O87" s="296"/>
      <c r="P87" s="296"/>
      <c r="Q87" s="296"/>
      <c r="R87" s="296"/>
      <c r="S87" s="296"/>
      <c r="T87" s="296"/>
      <c r="U87" s="296"/>
      <c r="V87" s="296"/>
      <c r="W87" s="296"/>
      <c r="X87" s="296"/>
      <c r="Y87" s="296"/>
      <c r="Z87" s="296"/>
      <c r="AA87" s="296"/>
      <c r="AB87" s="296"/>
      <c r="AC87" s="296"/>
      <c r="AD87" s="296"/>
      <c r="AE87" s="296"/>
      <c r="AF87" s="296"/>
      <c r="AG87" s="296"/>
      <c r="AH87" s="290">
        <f>ROUND(AI87/Central!$M$6,2)</f>
        <v>0</v>
      </c>
      <c r="AI87" s="239">
        <f t="shared" si="9"/>
        <v>0</v>
      </c>
      <c r="AJ87" s="150"/>
      <c r="AK87" s="99"/>
      <c r="AL87" s="99"/>
      <c r="AM87" s="99"/>
      <c r="AN87" s="99"/>
      <c r="AO87" s="99"/>
      <c r="AP87" s="99"/>
    </row>
    <row r="88" spans="1:42" ht="13.15" hidden="1" customHeight="1" outlineLevel="1" x14ac:dyDescent="0.2">
      <c r="A88" s="207" t="s">
        <v>55</v>
      </c>
      <c r="B88" s="138"/>
      <c r="C88" s="296"/>
      <c r="D88" s="296"/>
      <c r="E88" s="296"/>
      <c r="F88" s="296"/>
      <c r="G88" s="296"/>
      <c r="H88" s="296"/>
      <c r="I88" s="296"/>
      <c r="J88" s="296"/>
      <c r="K88" s="296"/>
      <c r="L88" s="296"/>
      <c r="M88" s="296"/>
      <c r="N88" s="296"/>
      <c r="O88" s="296"/>
      <c r="P88" s="296"/>
      <c r="Q88" s="296"/>
      <c r="R88" s="296"/>
      <c r="S88" s="296"/>
      <c r="T88" s="296"/>
      <c r="U88" s="296"/>
      <c r="V88" s="296"/>
      <c r="W88" s="296"/>
      <c r="X88" s="296"/>
      <c r="Y88" s="296"/>
      <c r="Z88" s="296"/>
      <c r="AA88" s="296"/>
      <c r="AB88" s="296"/>
      <c r="AC88" s="296"/>
      <c r="AD88" s="296"/>
      <c r="AE88" s="296"/>
      <c r="AF88" s="296"/>
      <c r="AG88" s="296" t="s">
        <v>42</v>
      </c>
      <c r="AH88" s="290">
        <f>ROUND(AI88/Central!$M$6,2)</f>
        <v>0</v>
      </c>
      <c r="AI88" s="239">
        <f t="shared" si="9"/>
        <v>0</v>
      </c>
      <c r="AJ88" s="150"/>
      <c r="AK88" s="99"/>
      <c r="AL88" s="99"/>
      <c r="AM88" s="99"/>
      <c r="AN88" s="99"/>
      <c r="AO88" s="99"/>
      <c r="AP88" s="99"/>
    </row>
    <row r="89" spans="1:42" ht="13.15" customHeight="1" collapsed="1" x14ac:dyDescent="0.2">
      <c r="A89" s="136" t="str">
        <f>Central!E23</f>
        <v>-</v>
      </c>
      <c r="B89" s="206">
        <f>Central!Q23</f>
        <v>0</v>
      </c>
      <c r="C89" s="296"/>
      <c r="D89" s="296"/>
      <c r="E89" s="296"/>
      <c r="F89" s="296"/>
      <c r="G89" s="296"/>
      <c r="H89" s="296"/>
      <c r="I89" s="296"/>
      <c r="J89" s="296"/>
      <c r="K89" s="296"/>
      <c r="L89" s="296"/>
      <c r="M89" s="296"/>
      <c r="N89" s="296"/>
      <c r="O89" s="296"/>
      <c r="P89" s="296"/>
      <c r="Q89" s="296"/>
      <c r="R89" s="296"/>
      <c r="S89" s="296"/>
      <c r="T89" s="296"/>
      <c r="U89" s="296"/>
      <c r="V89" s="296"/>
      <c r="W89" s="296"/>
      <c r="X89" s="296"/>
      <c r="Y89" s="296"/>
      <c r="Z89" s="296"/>
      <c r="AA89" s="296"/>
      <c r="AB89" s="296"/>
      <c r="AC89" s="296"/>
      <c r="AD89" s="296"/>
      <c r="AE89" s="296"/>
      <c r="AF89" s="296"/>
      <c r="AG89" s="296"/>
      <c r="AH89" s="290">
        <f>ROUND(AI89/Central!$M$6,2)</f>
        <v>0</v>
      </c>
      <c r="AI89" s="239">
        <f t="shared" si="9"/>
        <v>0</v>
      </c>
      <c r="AJ89" s="150"/>
      <c r="AK89" s="99"/>
      <c r="AL89" s="99"/>
      <c r="AM89" s="99"/>
      <c r="AN89" s="99"/>
      <c r="AO89" s="99"/>
      <c r="AP89" s="99"/>
    </row>
    <row r="90" spans="1:42" ht="13.15" hidden="1" customHeight="1" outlineLevel="1" x14ac:dyDescent="0.2">
      <c r="A90" s="207" t="s">
        <v>55</v>
      </c>
      <c r="B90" s="138"/>
      <c r="C90" s="296"/>
      <c r="D90" s="296"/>
      <c r="E90" s="296"/>
      <c r="F90" s="296"/>
      <c r="G90" s="296"/>
      <c r="H90" s="296"/>
      <c r="I90" s="296"/>
      <c r="J90" s="296"/>
      <c r="K90" s="296"/>
      <c r="L90" s="296"/>
      <c r="M90" s="296"/>
      <c r="N90" s="296"/>
      <c r="O90" s="296"/>
      <c r="P90" s="296"/>
      <c r="Q90" s="296"/>
      <c r="R90" s="296"/>
      <c r="S90" s="296"/>
      <c r="T90" s="296"/>
      <c r="U90" s="296"/>
      <c r="V90" s="296"/>
      <c r="W90" s="296"/>
      <c r="X90" s="296"/>
      <c r="Y90" s="296"/>
      <c r="Z90" s="296"/>
      <c r="AA90" s="296"/>
      <c r="AB90" s="296"/>
      <c r="AC90" s="296"/>
      <c r="AD90" s="296"/>
      <c r="AE90" s="296"/>
      <c r="AF90" s="296"/>
      <c r="AG90" s="296" t="s">
        <v>42</v>
      </c>
      <c r="AH90" s="290">
        <f>ROUND(AI90/Central!$M$6,2)</f>
        <v>0</v>
      </c>
      <c r="AI90" s="239">
        <f t="shared" si="9"/>
        <v>0</v>
      </c>
      <c r="AJ90" s="150"/>
      <c r="AK90" s="99"/>
      <c r="AL90" s="99"/>
      <c r="AM90" s="99"/>
      <c r="AN90" s="99"/>
      <c r="AO90" s="99"/>
      <c r="AP90" s="99"/>
    </row>
    <row r="91" spans="1:42" ht="13.15" customHeight="1" collapsed="1" x14ac:dyDescent="0.2">
      <c r="A91" s="136" t="str">
        <f>Central!E24</f>
        <v>-</v>
      </c>
      <c r="B91" s="206">
        <f>Central!Q24</f>
        <v>0</v>
      </c>
      <c r="C91" s="296"/>
      <c r="D91" s="296"/>
      <c r="E91" s="296"/>
      <c r="F91" s="296"/>
      <c r="G91" s="296"/>
      <c r="H91" s="296"/>
      <c r="I91" s="296"/>
      <c r="J91" s="296"/>
      <c r="K91" s="296"/>
      <c r="L91" s="296"/>
      <c r="M91" s="296"/>
      <c r="N91" s="296"/>
      <c r="O91" s="296"/>
      <c r="P91" s="296"/>
      <c r="Q91" s="296"/>
      <c r="R91" s="296"/>
      <c r="S91" s="296"/>
      <c r="T91" s="296"/>
      <c r="U91" s="296"/>
      <c r="V91" s="296"/>
      <c r="W91" s="296"/>
      <c r="X91" s="296"/>
      <c r="Y91" s="296"/>
      <c r="Z91" s="296"/>
      <c r="AA91" s="296"/>
      <c r="AB91" s="296"/>
      <c r="AC91" s="296"/>
      <c r="AD91" s="296"/>
      <c r="AE91" s="296"/>
      <c r="AF91" s="296"/>
      <c r="AG91" s="296"/>
      <c r="AH91" s="290">
        <f>ROUND(AI91/Central!$M$6,2)</f>
        <v>0</v>
      </c>
      <c r="AI91" s="239">
        <f t="shared" si="9"/>
        <v>0</v>
      </c>
      <c r="AJ91" s="150"/>
      <c r="AK91" s="99"/>
      <c r="AL91" s="99"/>
      <c r="AM91" s="99"/>
      <c r="AN91" s="99"/>
      <c r="AO91" s="99"/>
      <c r="AP91" s="99"/>
    </row>
    <row r="92" spans="1:42" ht="13.15" hidden="1" customHeight="1" outlineLevel="1" x14ac:dyDescent="0.2">
      <c r="A92" s="207" t="s">
        <v>55</v>
      </c>
      <c r="B92" s="138"/>
      <c r="C92" s="296" t="s">
        <v>42</v>
      </c>
      <c r="D92" s="296" t="s">
        <v>42</v>
      </c>
      <c r="E92" s="296" t="s">
        <v>42</v>
      </c>
      <c r="F92" s="296" t="s">
        <v>42</v>
      </c>
      <c r="G92" s="296" t="s">
        <v>42</v>
      </c>
      <c r="H92" s="296" t="s">
        <v>42</v>
      </c>
      <c r="I92" s="296" t="s">
        <v>42</v>
      </c>
      <c r="J92" s="296" t="s">
        <v>42</v>
      </c>
      <c r="K92" s="296" t="s">
        <v>42</v>
      </c>
      <c r="L92" s="296" t="s">
        <v>42</v>
      </c>
      <c r="M92" s="296" t="s">
        <v>42</v>
      </c>
      <c r="N92" s="296" t="s">
        <v>42</v>
      </c>
      <c r="O92" s="296" t="s">
        <v>42</v>
      </c>
      <c r="P92" s="296" t="s">
        <v>42</v>
      </c>
      <c r="Q92" s="296" t="s">
        <v>42</v>
      </c>
      <c r="R92" s="296" t="s">
        <v>42</v>
      </c>
      <c r="S92" s="296" t="s">
        <v>42</v>
      </c>
      <c r="T92" s="296" t="s">
        <v>42</v>
      </c>
      <c r="U92" s="296" t="s">
        <v>42</v>
      </c>
      <c r="V92" s="296" t="s">
        <v>42</v>
      </c>
      <c r="W92" s="296" t="s">
        <v>42</v>
      </c>
      <c r="X92" s="296" t="s">
        <v>42</v>
      </c>
      <c r="Y92" s="296" t="s">
        <v>42</v>
      </c>
      <c r="Z92" s="296" t="s">
        <v>42</v>
      </c>
      <c r="AA92" s="296" t="s">
        <v>42</v>
      </c>
      <c r="AB92" s="296" t="s">
        <v>42</v>
      </c>
      <c r="AC92" s="296" t="s">
        <v>42</v>
      </c>
      <c r="AD92" s="296" t="s">
        <v>42</v>
      </c>
      <c r="AE92" s="296" t="s">
        <v>42</v>
      </c>
      <c r="AF92" s="296" t="s">
        <v>42</v>
      </c>
      <c r="AG92" s="296" t="s">
        <v>42</v>
      </c>
      <c r="AH92" s="290">
        <f>ROUND(AI92/Central!$M$6,2)</f>
        <v>0</v>
      </c>
      <c r="AI92" s="239">
        <f t="shared" si="9"/>
        <v>0</v>
      </c>
      <c r="AJ92" s="150"/>
      <c r="AK92" s="99"/>
      <c r="AL92" s="99"/>
      <c r="AM92" s="99"/>
      <c r="AN92" s="99"/>
      <c r="AO92" s="99"/>
      <c r="AP92" s="99"/>
    </row>
    <row r="93" spans="1:42" ht="13.15" customHeight="1" collapsed="1" x14ac:dyDescent="0.2">
      <c r="A93" s="136" t="str">
        <f>Central!E25</f>
        <v>-</v>
      </c>
      <c r="B93" s="206">
        <f>Central!Q25</f>
        <v>0</v>
      </c>
      <c r="C93" s="296"/>
      <c r="D93" s="296"/>
      <c r="E93" s="296"/>
      <c r="F93" s="296"/>
      <c r="G93" s="296"/>
      <c r="H93" s="296"/>
      <c r="I93" s="296"/>
      <c r="J93" s="296"/>
      <c r="K93" s="296"/>
      <c r="L93" s="296"/>
      <c r="M93" s="296"/>
      <c r="N93" s="296"/>
      <c r="O93" s="296"/>
      <c r="P93" s="296"/>
      <c r="Q93" s="296"/>
      <c r="R93" s="296"/>
      <c r="S93" s="296"/>
      <c r="T93" s="296"/>
      <c r="U93" s="296"/>
      <c r="V93" s="296"/>
      <c r="W93" s="296"/>
      <c r="X93" s="296"/>
      <c r="Y93" s="296"/>
      <c r="Z93" s="296"/>
      <c r="AA93" s="296"/>
      <c r="AB93" s="296"/>
      <c r="AC93" s="296"/>
      <c r="AD93" s="296"/>
      <c r="AE93" s="296"/>
      <c r="AF93" s="296"/>
      <c r="AG93" s="296"/>
      <c r="AH93" s="290">
        <f>ROUND(AI93/Central!$M$6,2)</f>
        <v>0</v>
      </c>
      <c r="AI93" s="239">
        <f t="shared" si="9"/>
        <v>0</v>
      </c>
      <c r="AJ93" s="150"/>
      <c r="AK93" s="99"/>
      <c r="AL93" s="99"/>
      <c r="AM93" s="99"/>
      <c r="AN93" s="99"/>
      <c r="AO93" s="99"/>
      <c r="AP93" s="99"/>
    </row>
    <row r="94" spans="1:42" ht="13.15" hidden="1" customHeight="1" outlineLevel="1" x14ac:dyDescent="0.2">
      <c r="A94" s="207" t="s">
        <v>55</v>
      </c>
      <c r="B94" s="138"/>
      <c r="C94" s="296" t="s">
        <v>42</v>
      </c>
      <c r="D94" s="296" t="s">
        <v>42</v>
      </c>
      <c r="E94" s="296" t="s">
        <v>42</v>
      </c>
      <c r="F94" s="296" t="s">
        <v>42</v>
      </c>
      <c r="G94" s="296" t="s">
        <v>42</v>
      </c>
      <c r="H94" s="296" t="s">
        <v>42</v>
      </c>
      <c r="I94" s="296" t="s">
        <v>42</v>
      </c>
      <c r="J94" s="296" t="s">
        <v>42</v>
      </c>
      <c r="K94" s="296" t="s">
        <v>42</v>
      </c>
      <c r="L94" s="296" t="s">
        <v>42</v>
      </c>
      <c r="M94" s="296" t="s">
        <v>42</v>
      </c>
      <c r="N94" s="296" t="s">
        <v>42</v>
      </c>
      <c r="O94" s="296" t="s">
        <v>42</v>
      </c>
      <c r="P94" s="296" t="s">
        <v>42</v>
      </c>
      <c r="Q94" s="296" t="s">
        <v>42</v>
      </c>
      <c r="R94" s="296" t="s">
        <v>42</v>
      </c>
      <c r="S94" s="296" t="s">
        <v>42</v>
      </c>
      <c r="T94" s="296" t="s">
        <v>42</v>
      </c>
      <c r="U94" s="296" t="s">
        <v>42</v>
      </c>
      <c r="V94" s="296" t="s">
        <v>42</v>
      </c>
      <c r="W94" s="296" t="s">
        <v>42</v>
      </c>
      <c r="X94" s="296" t="s">
        <v>42</v>
      </c>
      <c r="Y94" s="296" t="s">
        <v>42</v>
      </c>
      <c r="Z94" s="296" t="s">
        <v>42</v>
      </c>
      <c r="AA94" s="296" t="s">
        <v>42</v>
      </c>
      <c r="AB94" s="296" t="s">
        <v>42</v>
      </c>
      <c r="AC94" s="296" t="s">
        <v>42</v>
      </c>
      <c r="AD94" s="296" t="s">
        <v>42</v>
      </c>
      <c r="AE94" s="296" t="s">
        <v>42</v>
      </c>
      <c r="AF94" s="296" t="s">
        <v>42</v>
      </c>
      <c r="AG94" s="296" t="s">
        <v>42</v>
      </c>
      <c r="AH94" s="290">
        <f>ROUND(AI94/Central!$M$6,2)</f>
        <v>0</v>
      </c>
      <c r="AI94" s="239">
        <f t="shared" si="9"/>
        <v>0</v>
      </c>
      <c r="AJ94" s="150"/>
      <c r="AK94" s="99"/>
      <c r="AL94" s="99"/>
      <c r="AM94" s="99"/>
      <c r="AN94" s="99"/>
      <c r="AO94" s="99"/>
      <c r="AP94" s="99"/>
    </row>
    <row r="95" spans="1:42" ht="13.15" customHeight="1" collapsed="1" x14ac:dyDescent="0.2">
      <c r="A95" s="136" t="str">
        <f>Central!E26</f>
        <v>-</v>
      </c>
      <c r="B95" s="206">
        <f>Central!Q26</f>
        <v>0</v>
      </c>
      <c r="C95" s="296"/>
      <c r="D95" s="296"/>
      <c r="E95" s="296"/>
      <c r="F95" s="296"/>
      <c r="G95" s="296"/>
      <c r="H95" s="296"/>
      <c r="I95" s="296"/>
      <c r="J95" s="296"/>
      <c r="K95" s="296"/>
      <c r="L95" s="296"/>
      <c r="M95" s="296"/>
      <c r="N95" s="296"/>
      <c r="O95" s="296"/>
      <c r="P95" s="296"/>
      <c r="Q95" s="296"/>
      <c r="R95" s="296"/>
      <c r="S95" s="296"/>
      <c r="T95" s="296"/>
      <c r="U95" s="296"/>
      <c r="V95" s="296"/>
      <c r="W95" s="296"/>
      <c r="X95" s="296"/>
      <c r="Y95" s="296"/>
      <c r="Z95" s="296"/>
      <c r="AA95" s="296"/>
      <c r="AB95" s="296"/>
      <c r="AC95" s="296"/>
      <c r="AD95" s="296"/>
      <c r="AE95" s="296"/>
      <c r="AF95" s="296"/>
      <c r="AG95" s="296"/>
      <c r="AH95" s="290">
        <f>ROUND(AI95/Central!$M$6,2)</f>
        <v>0</v>
      </c>
      <c r="AI95" s="239">
        <f t="shared" si="9"/>
        <v>0</v>
      </c>
      <c r="AJ95" s="150"/>
      <c r="AK95" s="99"/>
      <c r="AL95" s="99"/>
      <c r="AM95" s="99"/>
      <c r="AN95" s="99"/>
      <c r="AO95" s="99"/>
      <c r="AP95" s="99"/>
    </row>
    <row r="96" spans="1:42" ht="13.15" hidden="1" customHeight="1" outlineLevel="1" x14ac:dyDescent="0.2">
      <c r="A96" s="207" t="s">
        <v>55</v>
      </c>
      <c r="B96" s="138"/>
      <c r="C96" s="296" t="s">
        <v>42</v>
      </c>
      <c r="D96" s="296" t="s">
        <v>42</v>
      </c>
      <c r="E96" s="296" t="s">
        <v>42</v>
      </c>
      <c r="F96" s="296" t="s">
        <v>42</v>
      </c>
      <c r="G96" s="296" t="s">
        <v>42</v>
      </c>
      <c r="H96" s="296" t="s">
        <v>42</v>
      </c>
      <c r="I96" s="296" t="s">
        <v>42</v>
      </c>
      <c r="J96" s="296" t="s">
        <v>42</v>
      </c>
      <c r="K96" s="296" t="s">
        <v>42</v>
      </c>
      <c r="L96" s="296" t="s">
        <v>42</v>
      </c>
      <c r="M96" s="296" t="s">
        <v>42</v>
      </c>
      <c r="N96" s="296" t="s">
        <v>42</v>
      </c>
      <c r="O96" s="296" t="s">
        <v>42</v>
      </c>
      <c r="P96" s="296" t="s">
        <v>42</v>
      </c>
      <c r="Q96" s="296" t="s">
        <v>42</v>
      </c>
      <c r="R96" s="296" t="s">
        <v>42</v>
      </c>
      <c r="S96" s="296" t="s">
        <v>42</v>
      </c>
      <c r="T96" s="296" t="s">
        <v>42</v>
      </c>
      <c r="U96" s="296" t="s">
        <v>42</v>
      </c>
      <c r="V96" s="296" t="s">
        <v>42</v>
      </c>
      <c r="W96" s="296" t="s">
        <v>42</v>
      </c>
      <c r="X96" s="296" t="s">
        <v>42</v>
      </c>
      <c r="Y96" s="296" t="s">
        <v>42</v>
      </c>
      <c r="Z96" s="296" t="s">
        <v>42</v>
      </c>
      <c r="AA96" s="296" t="s">
        <v>42</v>
      </c>
      <c r="AB96" s="296" t="s">
        <v>42</v>
      </c>
      <c r="AC96" s="296" t="s">
        <v>42</v>
      </c>
      <c r="AD96" s="296" t="s">
        <v>42</v>
      </c>
      <c r="AE96" s="296" t="s">
        <v>42</v>
      </c>
      <c r="AF96" s="296" t="s">
        <v>42</v>
      </c>
      <c r="AG96" s="296" t="s">
        <v>42</v>
      </c>
      <c r="AH96" s="290">
        <f>ROUND(AI96/Central!$M$6,2)</f>
        <v>0</v>
      </c>
      <c r="AI96" s="239">
        <f t="shared" si="9"/>
        <v>0</v>
      </c>
      <c r="AJ96" s="150"/>
      <c r="AK96" s="99"/>
      <c r="AL96" s="99"/>
      <c r="AM96" s="99"/>
      <c r="AN96" s="99"/>
      <c r="AO96" s="99"/>
      <c r="AP96" s="99"/>
    </row>
    <row r="97" spans="1:42" ht="13.15" customHeight="1" collapsed="1" x14ac:dyDescent="0.2">
      <c r="A97" s="136" t="str">
        <f>Central!E27</f>
        <v>-</v>
      </c>
      <c r="B97" s="206">
        <f>Central!Q27</f>
        <v>0</v>
      </c>
      <c r="C97" s="296"/>
      <c r="D97" s="296"/>
      <c r="E97" s="296"/>
      <c r="F97" s="296"/>
      <c r="G97" s="296"/>
      <c r="H97" s="296"/>
      <c r="I97" s="296"/>
      <c r="J97" s="296"/>
      <c r="K97" s="296"/>
      <c r="L97" s="296"/>
      <c r="M97" s="296"/>
      <c r="N97" s="296"/>
      <c r="O97" s="296"/>
      <c r="P97" s="296"/>
      <c r="Q97" s="296"/>
      <c r="R97" s="296"/>
      <c r="S97" s="296"/>
      <c r="T97" s="296"/>
      <c r="U97" s="296"/>
      <c r="V97" s="296"/>
      <c r="W97" s="296"/>
      <c r="X97" s="296"/>
      <c r="Y97" s="296"/>
      <c r="Z97" s="296"/>
      <c r="AA97" s="296"/>
      <c r="AB97" s="296"/>
      <c r="AC97" s="296"/>
      <c r="AD97" s="296"/>
      <c r="AE97" s="296"/>
      <c r="AF97" s="296"/>
      <c r="AG97" s="296"/>
      <c r="AH97" s="290">
        <f>ROUND(AI97/Central!$M$6,2)</f>
        <v>0</v>
      </c>
      <c r="AI97" s="239">
        <f t="shared" si="9"/>
        <v>0</v>
      </c>
      <c r="AJ97" s="150"/>
      <c r="AK97" s="99"/>
      <c r="AL97" s="99"/>
      <c r="AM97" s="99"/>
      <c r="AN97" s="99"/>
      <c r="AO97" s="99"/>
      <c r="AP97" s="99"/>
    </row>
    <row r="98" spans="1:42" ht="13.15" hidden="1" customHeight="1" outlineLevel="1" x14ac:dyDescent="0.2">
      <c r="A98" s="207" t="s">
        <v>55</v>
      </c>
      <c r="B98" s="138"/>
      <c r="C98" s="296" t="s">
        <v>42</v>
      </c>
      <c r="D98" s="296" t="s">
        <v>42</v>
      </c>
      <c r="E98" s="296" t="s">
        <v>42</v>
      </c>
      <c r="F98" s="296" t="s">
        <v>42</v>
      </c>
      <c r="G98" s="296" t="s">
        <v>42</v>
      </c>
      <c r="H98" s="296" t="s">
        <v>42</v>
      </c>
      <c r="I98" s="296" t="s">
        <v>42</v>
      </c>
      <c r="J98" s="296" t="s">
        <v>42</v>
      </c>
      <c r="K98" s="296" t="s">
        <v>42</v>
      </c>
      <c r="L98" s="296" t="s">
        <v>42</v>
      </c>
      <c r="M98" s="296" t="s">
        <v>42</v>
      </c>
      <c r="N98" s="296" t="s">
        <v>42</v>
      </c>
      <c r="O98" s="296" t="s">
        <v>42</v>
      </c>
      <c r="P98" s="296" t="s">
        <v>42</v>
      </c>
      <c r="Q98" s="296" t="s">
        <v>42</v>
      </c>
      <c r="R98" s="296" t="s">
        <v>42</v>
      </c>
      <c r="S98" s="296" t="s">
        <v>42</v>
      </c>
      <c r="T98" s="296" t="s">
        <v>42</v>
      </c>
      <c r="U98" s="296" t="s">
        <v>42</v>
      </c>
      <c r="V98" s="296" t="s">
        <v>42</v>
      </c>
      <c r="W98" s="296" t="s">
        <v>42</v>
      </c>
      <c r="X98" s="296" t="s">
        <v>42</v>
      </c>
      <c r="Y98" s="296" t="s">
        <v>42</v>
      </c>
      <c r="Z98" s="296" t="s">
        <v>42</v>
      </c>
      <c r="AA98" s="296" t="s">
        <v>42</v>
      </c>
      <c r="AB98" s="296" t="s">
        <v>42</v>
      </c>
      <c r="AC98" s="296" t="s">
        <v>42</v>
      </c>
      <c r="AD98" s="296" t="s">
        <v>42</v>
      </c>
      <c r="AE98" s="296" t="s">
        <v>42</v>
      </c>
      <c r="AF98" s="296" t="s">
        <v>42</v>
      </c>
      <c r="AG98" s="296" t="s">
        <v>42</v>
      </c>
      <c r="AH98" s="290">
        <f>ROUND(AI98/Central!$M$6,2)</f>
        <v>0</v>
      </c>
      <c r="AI98" s="239">
        <f t="shared" si="9"/>
        <v>0</v>
      </c>
      <c r="AJ98" s="150"/>
      <c r="AK98" s="99"/>
      <c r="AL98" s="99"/>
      <c r="AM98" s="99"/>
      <c r="AN98" s="99"/>
      <c r="AO98" s="99"/>
      <c r="AP98" s="99"/>
    </row>
    <row r="99" spans="1:42" ht="13.15" customHeight="1" collapsed="1" x14ac:dyDescent="0.2">
      <c r="A99" s="136" t="str">
        <f>Central!E28</f>
        <v>-</v>
      </c>
      <c r="B99" s="206">
        <f>Central!Q28</f>
        <v>0</v>
      </c>
      <c r="C99" s="296"/>
      <c r="D99" s="296"/>
      <c r="E99" s="296"/>
      <c r="F99" s="296"/>
      <c r="G99" s="296"/>
      <c r="H99" s="296"/>
      <c r="I99" s="296"/>
      <c r="J99" s="296"/>
      <c r="K99" s="296"/>
      <c r="L99" s="296"/>
      <c r="M99" s="296"/>
      <c r="N99" s="296"/>
      <c r="O99" s="296"/>
      <c r="P99" s="296"/>
      <c r="Q99" s="296"/>
      <c r="R99" s="296"/>
      <c r="S99" s="296"/>
      <c r="T99" s="296"/>
      <c r="U99" s="296"/>
      <c r="V99" s="296"/>
      <c r="W99" s="296"/>
      <c r="X99" s="296"/>
      <c r="Y99" s="296"/>
      <c r="Z99" s="296"/>
      <c r="AA99" s="296"/>
      <c r="AB99" s="296"/>
      <c r="AC99" s="296"/>
      <c r="AD99" s="296"/>
      <c r="AE99" s="296"/>
      <c r="AF99" s="296"/>
      <c r="AG99" s="296"/>
      <c r="AH99" s="290">
        <f>ROUND(AI99/Central!$M$6,2)</f>
        <v>0</v>
      </c>
      <c r="AI99" s="239">
        <f t="shared" si="9"/>
        <v>0</v>
      </c>
      <c r="AJ99" s="150"/>
      <c r="AK99" s="99"/>
      <c r="AL99" s="99"/>
      <c r="AM99" s="99"/>
      <c r="AN99" s="99"/>
      <c r="AO99" s="99"/>
      <c r="AP99" s="99"/>
    </row>
    <row r="100" spans="1:42" ht="13.15" hidden="1" customHeight="1" outlineLevel="1" x14ac:dyDescent="0.2">
      <c r="A100" s="207" t="s">
        <v>55</v>
      </c>
      <c r="B100" s="138"/>
      <c r="C100" s="296" t="s">
        <v>42</v>
      </c>
      <c r="D100" s="296" t="s">
        <v>42</v>
      </c>
      <c r="E100" s="296" t="s">
        <v>42</v>
      </c>
      <c r="F100" s="296" t="s">
        <v>42</v>
      </c>
      <c r="G100" s="296" t="s">
        <v>42</v>
      </c>
      <c r="H100" s="296" t="s">
        <v>42</v>
      </c>
      <c r="I100" s="296" t="s">
        <v>42</v>
      </c>
      <c r="J100" s="296" t="s">
        <v>42</v>
      </c>
      <c r="K100" s="296" t="s">
        <v>42</v>
      </c>
      <c r="L100" s="296" t="s">
        <v>42</v>
      </c>
      <c r="M100" s="296" t="s">
        <v>42</v>
      </c>
      <c r="N100" s="296" t="s">
        <v>42</v>
      </c>
      <c r="O100" s="296" t="s">
        <v>42</v>
      </c>
      <c r="P100" s="296" t="s">
        <v>42</v>
      </c>
      <c r="Q100" s="296" t="s">
        <v>42</v>
      </c>
      <c r="R100" s="296" t="s">
        <v>42</v>
      </c>
      <c r="S100" s="296" t="s">
        <v>42</v>
      </c>
      <c r="T100" s="296" t="s">
        <v>42</v>
      </c>
      <c r="U100" s="296" t="s">
        <v>42</v>
      </c>
      <c r="V100" s="296" t="s">
        <v>42</v>
      </c>
      <c r="W100" s="296" t="s">
        <v>42</v>
      </c>
      <c r="X100" s="296" t="s">
        <v>42</v>
      </c>
      <c r="Y100" s="296" t="s">
        <v>42</v>
      </c>
      <c r="Z100" s="296" t="s">
        <v>42</v>
      </c>
      <c r="AA100" s="296" t="s">
        <v>42</v>
      </c>
      <c r="AB100" s="296" t="s">
        <v>42</v>
      </c>
      <c r="AC100" s="296" t="s">
        <v>42</v>
      </c>
      <c r="AD100" s="296" t="s">
        <v>42</v>
      </c>
      <c r="AE100" s="296" t="s">
        <v>42</v>
      </c>
      <c r="AF100" s="296" t="s">
        <v>42</v>
      </c>
      <c r="AG100" s="296" t="s">
        <v>42</v>
      </c>
      <c r="AH100" s="290">
        <f>ROUND(AI100/Central!$M$6,2)</f>
        <v>0</v>
      </c>
      <c r="AI100" s="239">
        <f t="shared" si="9"/>
        <v>0</v>
      </c>
      <c r="AJ100" s="150"/>
      <c r="AK100" s="99"/>
      <c r="AL100" s="99"/>
      <c r="AM100" s="99"/>
      <c r="AN100" s="99"/>
      <c r="AO100" s="99"/>
      <c r="AP100" s="99"/>
    </row>
    <row r="101" spans="1:42" ht="13.15" customHeight="1" collapsed="1" x14ac:dyDescent="0.2">
      <c r="A101" s="136" t="str">
        <f>Central!E29</f>
        <v>-</v>
      </c>
      <c r="B101" s="206">
        <f>Central!Q29</f>
        <v>0</v>
      </c>
      <c r="C101" s="296"/>
      <c r="D101" s="296"/>
      <c r="E101" s="296"/>
      <c r="F101" s="296"/>
      <c r="G101" s="296"/>
      <c r="H101" s="296"/>
      <c r="I101" s="296"/>
      <c r="J101" s="296"/>
      <c r="K101" s="296"/>
      <c r="L101" s="296"/>
      <c r="M101" s="296"/>
      <c r="N101" s="296"/>
      <c r="O101" s="296"/>
      <c r="P101" s="296"/>
      <c r="Q101" s="296"/>
      <c r="R101" s="296"/>
      <c r="S101" s="296"/>
      <c r="T101" s="296"/>
      <c r="U101" s="296"/>
      <c r="V101" s="296"/>
      <c r="W101" s="296"/>
      <c r="X101" s="296"/>
      <c r="Y101" s="296"/>
      <c r="Z101" s="296"/>
      <c r="AA101" s="296"/>
      <c r="AB101" s="296"/>
      <c r="AC101" s="296"/>
      <c r="AD101" s="296"/>
      <c r="AE101" s="296"/>
      <c r="AF101" s="296"/>
      <c r="AG101" s="296"/>
      <c r="AH101" s="290">
        <f>ROUND(AI101/Central!$M$6,2)</f>
        <v>0</v>
      </c>
      <c r="AI101" s="239">
        <f t="shared" si="9"/>
        <v>0</v>
      </c>
      <c r="AJ101" s="150"/>
      <c r="AK101" s="99"/>
      <c r="AL101" s="99"/>
      <c r="AM101" s="99"/>
      <c r="AN101" s="99"/>
      <c r="AO101" s="99"/>
      <c r="AP101" s="99"/>
    </row>
    <row r="102" spans="1:42" ht="13.15" hidden="1" customHeight="1" outlineLevel="1" x14ac:dyDescent="0.2">
      <c r="A102" s="207" t="s">
        <v>55</v>
      </c>
      <c r="B102" s="138"/>
      <c r="C102" s="296" t="s">
        <v>42</v>
      </c>
      <c r="D102" s="296" t="s">
        <v>42</v>
      </c>
      <c r="E102" s="296" t="s">
        <v>42</v>
      </c>
      <c r="F102" s="296" t="s">
        <v>42</v>
      </c>
      <c r="G102" s="296" t="s">
        <v>42</v>
      </c>
      <c r="H102" s="296" t="s">
        <v>42</v>
      </c>
      <c r="I102" s="296" t="s">
        <v>42</v>
      </c>
      <c r="J102" s="296" t="s">
        <v>42</v>
      </c>
      <c r="K102" s="296" t="s">
        <v>42</v>
      </c>
      <c r="L102" s="296" t="s">
        <v>42</v>
      </c>
      <c r="M102" s="296" t="s">
        <v>42</v>
      </c>
      <c r="N102" s="296" t="s">
        <v>42</v>
      </c>
      <c r="O102" s="296" t="s">
        <v>42</v>
      </c>
      <c r="P102" s="296" t="s">
        <v>42</v>
      </c>
      <c r="Q102" s="296" t="s">
        <v>42</v>
      </c>
      <c r="R102" s="296" t="s">
        <v>42</v>
      </c>
      <c r="S102" s="296" t="s">
        <v>42</v>
      </c>
      <c r="T102" s="296" t="s">
        <v>42</v>
      </c>
      <c r="U102" s="296" t="s">
        <v>42</v>
      </c>
      <c r="V102" s="296" t="s">
        <v>42</v>
      </c>
      <c r="W102" s="296" t="s">
        <v>42</v>
      </c>
      <c r="X102" s="296" t="s">
        <v>42</v>
      </c>
      <c r="Y102" s="296" t="s">
        <v>42</v>
      </c>
      <c r="Z102" s="296" t="s">
        <v>42</v>
      </c>
      <c r="AA102" s="296" t="s">
        <v>42</v>
      </c>
      <c r="AB102" s="296" t="s">
        <v>42</v>
      </c>
      <c r="AC102" s="296" t="s">
        <v>42</v>
      </c>
      <c r="AD102" s="296" t="s">
        <v>42</v>
      </c>
      <c r="AE102" s="296" t="s">
        <v>42</v>
      </c>
      <c r="AF102" s="296" t="s">
        <v>42</v>
      </c>
      <c r="AG102" s="296" t="s">
        <v>42</v>
      </c>
      <c r="AH102" s="290">
        <f>ROUND(AI102/Central!$M$6,2)</f>
        <v>0</v>
      </c>
      <c r="AI102" s="239">
        <f t="shared" si="9"/>
        <v>0</v>
      </c>
      <c r="AJ102" s="150"/>
      <c r="AK102" s="99"/>
      <c r="AL102" s="99"/>
      <c r="AM102" s="99"/>
      <c r="AN102" s="99"/>
      <c r="AO102" s="99"/>
      <c r="AP102" s="99"/>
    </row>
    <row r="103" spans="1:42" ht="13.15" customHeight="1" collapsed="1" x14ac:dyDescent="0.2">
      <c r="A103" s="137" t="str">
        <f>Central!E30</f>
        <v>-</v>
      </c>
      <c r="B103" s="206">
        <f>Central!Q30</f>
        <v>0</v>
      </c>
      <c r="C103" s="296"/>
      <c r="D103" s="296"/>
      <c r="E103" s="296"/>
      <c r="F103" s="296"/>
      <c r="G103" s="296"/>
      <c r="H103" s="296"/>
      <c r="I103" s="296"/>
      <c r="J103" s="296"/>
      <c r="K103" s="296"/>
      <c r="L103" s="296"/>
      <c r="M103" s="296"/>
      <c r="N103" s="296"/>
      <c r="O103" s="296"/>
      <c r="P103" s="296"/>
      <c r="Q103" s="296"/>
      <c r="R103" s="296"/>
      <c r="S103" s="296"/>
      <c r="T103" s="296"/>
      <c r="U103" s="296"/>
      <c r="V103" s="296"/>
      <c r="W103" s="296"/>
      <c r="X103" s="296"/>
      <c r="Y103" s="296"/>
      <c r="Z103" s="296"/>
      <c r="AA103" s="296"/>
      <c r="AB103" s="296"/>
      <c r="AC103" s="296"/>
      <c r="AD103" s="296"/>
      <c r="AE103" s="296"/>
      <c r="AF103" s="296"/>
      <c r="AG103" s="296"/>
      <c r="AH103" s="290">
        <f>ROUND(AI103/Central!$M$6,2)</f>
        <v>0</v>
      </c>
      <c r="AI103" s="239">
        <f t="shared" si="9"/>
        <v>0</v>
      </c>
      <c r="AJ103" s="150"/>
      <c r="AK103" s="99"/>
      <c r="AL103" s="99"/>
      <c r="AM103" s="99"/>
      <c r="AN103" s="99"/>
      <c r="AO103" s="99"/>
      <c r="AP103" s="99"/>
    </row>
    <row r="104" spans="1:42" ht="13.15" hidden="1" customHeight="1" outlineLevel="1" x14ac:dyDescent="0.2">
      <c r="A104" s="207" t="s">
        <v>55</v>
      </c>
      <c r="B104" s="138"/>
      <c r="C104" s="223" t="s">
        <v>42</v>
      </c>
      <c r="D104" s="223" t="s">
        <v>42</v>
      </c>
      <c r="E104" s="223" t="s">
        <v>42</v>
      </c>
      <c r="F104" s="223" t="s">
        <v>42</v>
      </c>
      <c r="G104" s="223" t="s">
        <v>42</v>
      </c>
      <c r="H104" s="223" t="s">
        <v>42</v>
      </c>
      <c r="I104" s="223" t="s">
        <v>42</v>
      </c>
      <c r="J104" s="223" t="s">
        <v>42</v>
      </c>
      <c r="K104" s="223" t="s">
        <v>42</v>
      </c>
      <c r="L104" s="223" t="s">
        <v>42</v>
      </c>
      <c r="M104" s="223" t="s">
        <v>42</v>
      </c>
      <c r="N104" s="223" t="s">
        <v>42</v>
      </c>
      <c r="O104" s="223" t="s">
        <v>42</v>
      </c>
      <c r="P104" s="223" t="s">
        <v>42</v>
      </c>
      <c r="Q104" s="223" t="s">
        <v>42</v>
      </c>
      <c r="R104" s="223" t="s">
        <v>42</v>
      </c>
      <c r="S104" s="223" t="s">
        <v>42</v>
      </c>
      <c r="T104" s="223" t="s">
        <v>42</v>
      </c>
      <c r="U104" s="223" t="s">
        <v>42</v>
      </c>
      <c r="V104" s="223" t="s">
        <v>42</v>
      </c>
      <c r="W104" s="223" t="s">
        <v>42</v>
      </c>
      <c r="X104" s="223" t="s">
        <v>42</v>
      </c>
      <c r="Y104" s="223" t="s">
        <v>42</v>
      </c>
      <c r="Z104" s="223" t="s">
        <v>42</v>
      </c>
      <c r="AA104" s="223" t="s">
        <v>42</v>
      </c>
      <c r="AB104" s="223" t="s">
        <v>42</v>
      </c>
      <c r="AC104" s="223" t="s">
        <v>42</v>
      </c>
      <c r="AD104" s="223" t="s">
        <v>42</v>
      </c>
      <c r="AE104" s="223" t="s">
        <v>42</v>
      </c>
      <c r="AF104" s="223" t="s">
        <v>42</v>
      </c>
      <c r="AG104" s="223" t="s">
        <v>42</v>
      </c>
      <c r="AH104" s="241">
        <f>ROUND(AI104/Central!$M$6,2)</f>
        <v>0</v>
      </c>
      <c r="AI104" s="222"/>
      <c r="AJ104" s="150"/>
      <c r="AK104" s="99"/>
      <c r="AL104" s="99"/>
      <c r="AM104" s="99"/>
      <c r="AN104" s="99"/>
      <c r="AO104" s="99"/>
      <c r="AP104" s="99"/>
    </row>
    <row r="105" spans="1:42" ht="13.15" hidden="1" customHeight="1" collapsed="1" x14ac:dyDescent="0.2">
      <c r="A105" s="143"/>
      <c r="B105" s="205"/>
      <c r="C105" s="224"/>
      <c r="D105" s="224"/>
      <c r="E105" s="224"/>
      <c r="F105" s="224"/>
      <c r="G105" s="224"/>
      <c r="H105" s="224"/>
      <c r="I105" s="224"/>
      <c r="J105" s="224"/>
      <c r="K105" s="224"/>
      <c r="L105" s="224"/>
      <c r="M105" s="224"/>
      <c r="N105" s="224"/>
      <c r="O105" s="224"/>
      <c r="P105" s="224"/>
      <c r="Q105" s="224"/>
      <c r="R105" s="224"/>
      <c r="S105" s="224"/>
      <c r="T105" s="224"/>
      <c r="U105" s="224"/>
      <c r="V105" s="224"/>
      <c r="W105" s="224"/>
      <c r="X105" s="224"/>
      <c r="Y105" s="224"/>
      <c r="Z105" s="224"/>
      <c r="AA105" s="224"/>
      <c r="AB105" s="224"/>
      <c r="AC105" s="224"/>
      <c r="AD105" s="224"/>
      <c r="AE105" s="224"/>
      <c r="AF105" s="224"/>
      <c r="AG105" s="224"/>
      <c r="AH105" s="241">
        <f>ROUND(AI105/Central!$M$6,2)</f>
        <v>0</v>
      </c>
      <c r="AI105" s="230"/>
      <c r="AJ105" s="102"/>
      <c r="AK105" s="99"/>
      <c r="AL105" s="99"/>
      <c r="AM105" s="99"/>
      <c r="AN105" s="99"/>
      <c r="AO105" s="99"/>
      <c r="AP105" s="99"/>
    </row>
    <row r="106" spans="1:42" s="128" customFormat="1" ht="16.5" hidden="1" customHeight="1" x14ac:dyDescent="0.2">
      <c r="A106" s="139" t="s">
        <v>56</v>
      </c>
      <c r="B106" s="135"/>
      <c r="C106" s="225">
        <f>SUM(C107:C109)</f>
        <v>0</v>
      </c>
      <c r="D106" s="225">
        <f>SUM(D107:D109)</f>
        <v>0</v>
      </c>
      <c r="E106" s="225">
        <f>SUM(E107:E109)</f>
        <v>0</v>
      </c>
      <c r="F106" s="225">
        <f>SUM(F107:F109)</f>
        <v>0</v>
      </c>
      <c r="G106" s="225">
        <f>SUM(G107:G110)</f>
        <v>0</v>
      </c>
      <c r="H106" s="225">
        <f t="shared" ref="H106:AG106" si="10">SUM(H107:H110)</f>
        <v>0</v>
      </c>
      <c r="I106" s="225">
        <f t="shared" si="10"/>
        <v>0</v>
      </c>
      <c r="J106" s="225">
        <f t="shared" si="10"/>
        <v>0</v>
      </c>
      <c r="K106" s="225">
        <f t="shared" si="10"/>
        <v>0</v>
      </c>
      <c r="L106" s="225">
        <f t="shared" si="10"/>
        <v>0</v>
      </c>
      <c r="M106" s="225">
        <f t="shared" si="10"/>
        <v>0</v>
      </c>
      <c r="N106" s="225">
        <f t="shared" si="10"/>
        <v>0</v>
      </c>
      <c r="O106" s="225">
        <f t="shared" si="10"/>
        <v>0</v>
      </c>
      <c r="P106" s="225">
        <f t="shared" si="10"/>
        <v>0</v>
      </c>
      <c r="Q106" s="225">
        <f t="shared" si="10"/>
        <v>0</v>
      </c>
      <c r="R106" s="225">
        <f t="shared" si="10"/>
        <v>0</v>
      </c>
      <c r="S106" s="225">
        <f t="shared" si="10"/>
        <v>0</v>
      </c>
      <c r="T106" s="225">
        <f t="shared" si="10"/>
        <v>0</v>
      </c>
      <c r="U106" s="225">
        <f t="shared" si="10"/>
        <v>0</v>
      </c>
      <c r="V106" s="225">
        <f t="shared" si="10"/>
        <v>0</v>
      </c>
      <c r="W106" s="225">
        <f t="shared" si="10"/>
        <v>0</v>
      </c>
      <c r="X106" s="225">
        <f t="shared" si="10"/>
        <v>0</v>
      </c>
      <c r="Y106" s="225">
        <f t="shared" si="10"/>
        <v>0</v>
      </c>
      <c r="Z106" s="225">
        <f t="shared" si="10"/>
        <v>0</v>
      </c>
      <c r="AA106" s="225">
        <f t="shared" si="10"/>
        <v>0</v>
      </c>
      <c r="AB106" s="225">
        <f t="shared" si="10"/>
        <v>0</v>
      </c>
      <c r="AC106" s="225">
        <f t="shared" si="10"/>
        <v>0</v>
      </c>
      <c r="AD106" s="225">
        <f t="shared" si="10"/>
        <v>0</v>
      </c>
      <c r="AE106" s="225">
        <f t="shared" si="10"/>
        <v>0</v>
      </c>
      <c r="AF106" s="225">
        <f t="shared" si="10"/>
        <v>0</v>
      </c>
      <c r="AG106" s="225">
        <f t="shared" si="10"/>
        <v>0</v>
      </c>
      <c r="AH106" s="241">
        <f>ROUND(AI106/Central!$M$6,2)</f>
        <v>0</v>
      </c>
      <c r="AI106" s="225"/>
      <c r="AJ106" s="151"/>
    </row>
    <row r="107" spans="1:42" ht="13.15" hidden="1" customHeight="1" x14ac:dyDescent="0.2">
      <c r="A107" s="136" t="s">
        <v>56</v>
      </c>
      <c r="B107" s="137"/>
      <c r="C107" s="221"/>
      <c r="D107" s="221"/>
      <c r="E107" s="221"/>
      <c r="F107" s="221"/>
      <c r="G107" s="221"/>
      <c r="H107" s="221"/>
      <c r="I107" s="221"/>
      <c r="J107" s="221"/>
      <c r="K107" s="221"/>
      <c r="L107" s="221"/>
      <c r="M107" s="221"/>
      <c r="N107" s="221"/>
      <c r="O107" s="221"/>
      <c r="P107" s="221"/>
      <c r="Q107" s="221"/>
      <c r="R107" s="221"/>
      <c r="S107" s="221"/>
      <c r="T107" s="221"/>
      <c r="U107" s="221"/>
      <c r="V107" s="221"/>
      <c r="W107" s="221"/>
      <c r="X107" s="221"/>
      <c r="Y107" s="221"/>
      <c r="Z107" s="221"/>
      <c r="AA107" s="221"/>
      <c r="AB107" s="221"/>
      <c r="AC107" s="221"/>
      <c r="AD107" s="221"/>
      <c r="AE107" s="221"/>
      <c r="AF107" s="221"/>
      <c r="AG107" s="221"/>
      <c r="AH107" s="241">
        <f>ROUND(AI107/Central!$M$6,2)</f>
        <v>0</v>
      </c>
      <c r="AI107" s="222"/>
      <c r="AJ107" s="150"/>
      <c r="AK107" s="99"/>
      <c r="AL107" s="99"/>
      <c r="AM107" s="99"/>
      <c r="AN107" s="99"/>
      <c r="AO107" s="99"/>
      <c r="AP107" s="99"/>
    </row>
    <row r="108" spans="1:42" ht="13.15" hidden="1" customHeight="1" x14ac:dyDescent="0.2">
      <c r="A108" s="136"/>
      <c r="B108" s="137"/>
      <c r="C108" s="221"/>
      <c r="D108" s="221"/>
      <c r="E108" s="221"/>
      <c r="F108" s="221"/>
      <c r="G108" s="221"/>
      <c r="H108" s="221"/>
      <c r="I108" s="221"/>
      <c r="J108" s="221"/>
      <c r="K108" s="221"/>
      <c r="L108" s="221"/>
      <c r="M108" s="221"/>
      <c r="N108" s="221"/>
      <c r="O108" s="221"/>
      <c r="P108" s="221"/>
      <c r="Q108" s="221"/>
      <c r="R108" s="221"/>
      <c r="S108" s="221"/>
      <c r="T108" s="221"/>
      <c r="U108" s="221"/>
      <c r="V108" s="221"/>
      <c r="W108" s="221"/>
      <c r="X108" s="221"/>
      <c r="Y108" s="221"/>
      <c r="Z108" s="221"/>
      <c r="AA108" s="221"/>
      <c r="AB108" s="221"/>
      <c r="AC108" s="221"/>
      <c r="AD108" s="221"/>
      <c r="AE108" s="221"/>
      <c r="AF108" s="221"/>
      <c r="AG108" s="221"/>
      <c r="AH108" s="241">
        <f>ROUND(AI108/Central!$M$6,2)</f>
        <v>0</v>
      </c>
      <c r="AI108" s="222"/>
      <c r="AJ108" s="150"/>
      <c r="AK108" s="99"/>
      <c r="AL108" s="99"/>
      <c r="AM108" s="99"/>
      <c r="AN108" s="99"/>
      <c r="AO108" s="99"/>
      <c r="AP108" s="99"/>
    </row>
    <row r="109" spans="1:42" ht="13.15" hidden="1" customHeight="1" x14ac:dyDescent="0.2">
      <c r="A109" s="136"/>
      <c r="B109" s="137"/>
      <c r="C109" s="221"/>
      <c r="D109" s="221"/>
      <c r="E109" s="221"/>
      <c r="F109" s="221"/>
      <c r="G109" s="221"/>
      <c r="H109" s="221"/>
      <c r="I109" s="221"/>
      <c r="J109" s="221"/>
      <c r="K109" s="221"/>
      <c r="L109" s="221"/>
      <c r="M109" s="221"/>
      <c r="N109" s="221"/>
      <c r="O109" s="221"/>
      <c r="P109" s="221"/>
      <c r="Q109" s="221"/>
      <c r="R109" s="221"/>
      <c r="S109" s="221"/>
      <c r="T109" s="221"/>
      <c r="U109" s="221"/>
      <c r="V109" s="221"/>
      <c r="W109" s="221"/>
      <c r="X109" s="221"/>
      <c r="Y109" s="221"/>
      <c r="Z109" s="221"/>
      <c r="AA109" s="221"/>
      <c r="AB109" s="221"/>
      <c r="AC109" s="221"/>
      <c r="AD109" s="221"/>
      <c r="AE109" s="221"/>
      <c r="AF109" s="221"/>
      <c r="AG109" s="221"/>
      <c r="AH109" s="241">
        <f>ROUND(AI109/Central!$M$6,2)</f>
        <v>0</v>
      </c>
      <c r="AI109" s="222"/>
      <c r="AJ109" s="150"/>
      <c r="AK109" s="99"/>
      <c r="AL109" s="99"/>
      <c r="AM109" s="99"/>
      <c r="AN109" s="99"/>
      <c r="AO109" s="99"/>
      <c r="AP109" s="99"/>
    </row>
    <row r="110" spans="1:42" s="131" customFormat="1" ht="13.15" hidden="1" customHeight="1" x14ac:dyDescent="0.2">
      <c r="A110" s="140"/>
      <c r="B110" s="141"/>
      <c r="C110" s="221"/>
      <c r="D110" s="221"/>
      <c r="E110" s="221"/>
      <c r="F110" s="221"/>
      <c r="G110" s="226"/>
      <c r="H110" s="226"/>
      <c r="I110" s="226"/>
      <c r="J110" s="226"/>
      <c r="K110" s="226"/>
      <c r="L110" s="226"/>
      <c r="M110" s="226"/>
      <c r="N110" s="226"/>
      <c r="O110" s="226"/>
      <c r="P110" s="226"/>
      <c r="Q110" s="226"/>
      <c r="R110" s="226"/>
      <c r="S110" s="226"/>
      <c r="T110" s="226"/>
      <c r="U110" s="226"/>
      <c r="V110" s="226"/>
      <c r="W110" s="226"/>
      <c r="X110" s="226"/>
      <c r="Y110" s="226"/>
      <c r="Z110" s="226"/>
      <c r="AA110" s="226"/>
      <c r="AB110" s="226"/>
      <c r="AC110" s="226"/>
      <c r="AD110" s="226"/>
      <c r="AE110" s="226"/>
      <c r="AF110" s="226"/>
      <c r="AG110" s="226"/>
      <c r="AH110" s="241">
        <f>ROUND(AI110/Central!$M$6,2)</f>
        <v>0</v>
      </c>
      <c r="AI110" s="227"/>
      <c r="AJ110" s="152"/>
      <c r="AK110" s="118"/>
      <c r="AL110" s="118"/>
      <c r="AM110" s="118"/>
      <c r="AN110" s="118"/>
      <c r="AO110" s="118"/>
      <c r="AP110" s="118"/>
    </row>
    <row r="111" spans="1:42" hidden="1" x14ac:dyDescent="0.2">
      <c r="A111" s="145"/>
      <c r="B111" s="146"/>
      <c r="C111" s="147"/>
      <c r="D111" s="147"/>
      <c r="E111" s="147"/>
      <c r="F111" s="147"/>
      <c r="G111" s="147"/>
      <c r="H111" s="147"/>
      <c r="I111" s="147"/>
      <c r="J111" s="147"/>
      <c r="K111" s="147"/>
      <c r="L111" s="147"/>
      <c r="M111" s="147"/>
      <c r="N111" s="147"/>
      <c r="O111" s="147"/>
      <c r="P111" s="147"/>
      <c r="Q111" s="147"/>
      <c r="R111" s="147"/>
      <c r="S111" s="147"/>
      <c r="T111" s="147"/>
      <c r="U111" s="147"/>
      <c r="V111" s="147"/>
      <c r="W111" s="147"/>
      <c r="X111" s="147"/>
      <c r="Y111" s="147"/>
      <c r="Z111" s="147"/>
      <c r="AA111" s="147"/>
      <c r="AB111" s="147"/>
      <c r="AC111" s="147"/>
      <c r="AD111" s="147"/>
      <c r="AE111" s="147"/>
      <c r="AF111" s="147"/>
      <c r="AG111" s="147"/>
      <c r="AH111" s="241">
        <f>ROUND(AI111/Central!$M$6,2)</f>
        <v>0</v>
      </c>
      <c r="AI111" s="100"/>
      <c r="AJ111" s="126"/>
      <c r="AK111" s="99"/>
      <c r="AL111" s="99"/>
      <c r="AM111" s="99"/>
      <c r="AN111" s="99"/>
      <c r="AO111" s="99"/>
      <c r="AP111" s="99"/>
    </row>
    <row r="112" spans="1:42" x14ac:dyDescent="0.2">
      <c r="A112" s="129"/>
      <c r="B112" s="104"/>
      <c r="C112" s="130"/>
      <c r="D112" s="130"/>
      <c r="E112" s="130"/>
      <c r="F112" s="130"/>
      <c r="G112" s="130"/>
      <c r="H112" s="130"/>
      <c r="I112" s="130"/>
      <c r="J112" s="130"/>
      <c r="K112" s="130"/>
      <c r="L112" s="130"/>
      <c r="M112" s="130"/>
      <c r="N112" s="130"/>
      <c r="O112" s="130"/>
      <c r="P112" s="130"/>
      <c r="Q112" s="130"/>
      <c r="R112" s="130"/>
      <c r="S112" s="130"/>
      <c r="T112" s="130"/>
      <c r="U112" s="130"/>
      <c r="V112" s="130"/>
      <c r="W112" s="130"/>
      <c r="X112" s="130"/>
      <c r="Y112" s="130"/>
      <c r="Z112" s="130"/>
      <c r="AA112" s="130"/>
      <c r="AB112" s="130"/>
      <c r="AC112" s="130"/>
      <c r="AD112" s="130"/>
      <c r="AE112" s="130"/>
      <c r="AF112" s="130"/>
      <c r="AG112" s="130"/>
      <c r="AH112" s="130"/>
      <c r="AI112" s="130"/>
      <c r="AJ112" s="102"/>
      <c r="AK112" s="99"/>
      <c r="AL112" s="99"/>
      <c r="AM112" s="99"/>
      <c r="AN112" s="99"/>
      <c r="AO112" s="99"/>
      <c r="AP112" s="99"/>
    </row>
    <row r="113" spans="1:42" x14ac:dyDescent="0.2">
      <c r="A113" s="243"/>
      <c r="B113" s="96"/>
      <c r="C113" s="99"/>
      <c r="D113" s="99"/>
      <c r="E113" s="99"/>
      <c r="F113" s="99"/>
      <c r="G113" s="99"/>
      <c r="H113" s="99"/>
      <c r="I113" s="99"/>
      <c r="J113" s="99"/>
      <c r="K113" s="99"/>
      <c r="L113" s="99"/>
      <c r="M113" s="96"/>
      <c r="N113" s="99"/>
      <c r="O113" s="102"/>
      <c r="P113" s="99"/>
      <c r="Q113" s="99"/>
      <c r="R113" s="99"/>
      <c r="S113" s="99"/>
      <c r="T113" s="99"/>
      <c r="U113" s="99"/>
      <c r="V113" s="99"/>
      <c r="W113" s="99"/>
      <c r="X113" s="99"/>
      <c r="Y113" s="99"/>
      <c r="Z113" s="99"/>
      <c r="AA113" s="99"/>
      <c r="AB113" s="99"/>
      <c r="AC113" s="99"/>
      <c r="AD113" s="99"/>
      <c r="AE113" s="100"/>
      <c r="AF113" s="101"/>
      <c r="AG113" s="99"/>
      <c r="AH113" s="99"/>
      <c r="AI113" s="99"/>
      <c r="AJ113" s="99"/>
      <c r="AK113" s="99"/>
      <c r="AL113" s="99"/>
      <c r="AM113" s="99"/>
      <c r="AN113" s="99"/>
      <c r="AO113" s="99"/>
      <c r="AP113" s="99"/>
    </row>
    <row r="114" spans="1:42" x14ac:dyDescent="0.2">
      <c r="B114" s="99"/>
      <c r="C114" s="99"/>
      <c r="D114" s="99"/>
      <c r="E114" s="99"/>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99"/>
      <c r="AD114" s="99"/>
      <c r="AE114" s="100"/>
      <c r="AF114" s="102"/>
      <c r="AG114" s="99"/>
      <c r="AH114" s="99"/>
      <c r="AI114" s="99"/>
      <c r="AJ114" s="99"/>
      <c r="AK114" s="99"/>
      <c r="AL114" s="99"/>
      <c r="AM114" s="99"/>
      <c r="AN114" s="99"/>
      <c r="AO114" s="99"/>
      <c r="AP114" s="99"/>
    </row>
    <row r="115" spans="1:42" x14ac:dyDescent="0.2">
      <c r="B115" s="99"/>
      <c r="C115" s="99"/>
      <c r="D115" s="99"/>
      <c r="E115" s="99"/>
      <c r="F115" s="99"/>
      <c r="G115" s="99"/>
      <c r="H115" s="99"/>
      <c r="I115" s="99"/>
      <c r="J115" s="99"/>
      <c r="K115" s="99"/>
      <c r="L115" s="99"/>
      <c r="M115" s="99"/>
      <c r="N115" s="99"/>
      <c r="O115" s="99"/>
      <c r="P115" s="99"/>
      <c r="Q115" s="99"/>
      <c r="R115" s="99"/>
      <c r="S115" s="99"/>
      <c r="T115" s="99"/>
      <c r="U115" s="99"/>
      <c r="V115" s="99"/>
      <c r="W115" s="99"/>
      <c r="X115" s="99"/>
      <c r="Y115" s="99"/>
      <c r="Z115" s="99"/>
      <c r="AA115" s="99"/>
      <c r="AB115" s="99"/>
      <c r="AC115" s="99"/>
      <c r="AD115" s="99"/>
      <c r="AE115" s="99"/>
      <c r="AF115" s="99"/>
      <c r="AG115" s="99"/>
      <c r="AH115" s="99"/>
      <c r="AI115" s="99"/>
      <c r="AJ115" s="99"/>
      <c r="AK115" s="99"/>
      <c r="AL115" s="99"/>
      <c r="AM115" s="99"/>
      <c r="AN115" s="99"/>
      <c r="AO115" s="99"/>
      <c r="AP115" s="99"/>
    </row>
    <row r="116" spans="1:42" x14ac:dyDescent="0.2">
      <c r="B116" s="99"/>
      <c r="C116" s="99"/>
      <c r="D116" s="99"/>
      <c r="E116" s="99"/>
      <c r="F116" s="99"/>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c r="AG116" s="99"/>
      <c r="AH116" s="99"/>
      <c r="AI116" s="99"/>
      <c r="AJ116" s="99"/>
      <c r="AK116" s="99"/>
      <c r="AL116" s="99"/>
      <c r="AM116" s="99"/>
      <c r="AN116" s="99"/>
      <c r="AO116" s="99"/>
      <c r="AP116" s="99"/>
    </row>
    <row r="117" spans="1:42" x14ac:dyDescent="0.2">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99"/>
      <c r="AK117" s="99"/>
      <c r="AL117" s="99"/>
      <c r="AM117" s="99"/>
      <c r="AN117" s="99"/>
      <c r="AO117" s="99"/>
      <c r="AP117" s="99"/>
    </row>
    <row r="118" spans="1:42" x14ac:dyDescent="0.2">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99"/>
      <c r="AL118" s="99"/>
      <c r="AM118" s="99"/>
      <c r="AN118" s="99"/>
      <c r="AO118" s="99"/>
      <c r="AP118" s="99"/>
    </row>
    <row r="119" spans="1:42" x14ac:dyDescent="0.2">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c r="AG119" s="99"/>
      <c r="AH119" s="99"/>
      <c r="AI119" s="99"/>
      <c r="AJ119" s="99"/>
      <c r="AK119" s="99"/>
      <c r="AL119" s="99"/>
      <c r="AM119" s="99"/>
      <c r="AN119" s="99"/>
      <c r="AO119" s="99"/>
      <c r="AP119" s="99"/>
    </row>
    <row r="120" spans="1:42" x14ac:dyDescent="0.2">
      <c r="AG120" s="127"/>
      <c r="AH120" s="127"/>
      <c r="AI120" s="127"/>
    </row>
    <row r="122" spans="1:42" x14ac:dyDescent="0.2">
      <c r="A122" s="127"/>
      <c r="B122" s="127"/>
      <c r="AF122" s="5"/>
    </row>
  </sheetData>
  <mergeCells count="19">
    <mergeCell ref="AF1:AH2"/>
    <mergeCell ref="N3:P3"/>
    <mergeCell ref="Q3:S3"/>
    <mergeCell ref="T3:V3"/>
    <mergeCell ref="W3:Y3"/>
    <mergeCell ref="Z3:AB3"/>
    <mergeCell ref="AC3:AE3"/>
    <mergeCell ref="AF3:AH3"/>
    <mergeCell ref="N1:P2"/>
    <mergeCell ref="Q1:S2"/>
    <mergeCell ref="T1:V2"/>
    <mergeCell ref="W1:Y2"/>
    <mergeCell ref="B4:D4"/>
    <mergeCell ref="A42:B42"/>
    <mergeCell ref="A74:B74"/>
    <mergeCell ref="Z1:AB2"/>
    <mergeCell ref="AC1:AE2"/>
    <mergeCell ref="B1:J1"/>
    <mergeCell ref="K1:M1"/>
  </mergeCells>
  <conditionalFormatting sqref="C7:AG7">
    <cfRule type="expression" dxfId="34" priority="1" stopIfTrue="1">
      <formula>C6&gt;=6</formula>
    </cfRule>
  </conditionalFormatting>
  <conditionalFormatting sqref="C7">
    <cfRule type="containsText" dxfId="33" priority="2" stopIfTrue="1" operator="containsText" text="Sa;So">
      <formula>NOT(ISERROR(SEARCH("Sa;So",C7)))</formula>
    </cfRule>
  </conditionalFormatting>
  <conditionalFormatting sqref="AF3:AI3">
    <cfRule type="expression" dxfId="32" priority="3" stopIfTrue="1">
      <formula>$AF$3&gt;$D$5</formula>
    </cfRule>
  </conditionalFormatting>
  <conditionalFormatting sqref="C9:AG9">
    <cfRule type="expression" dxfId="31" priority="4" stopIfTrue="1">
      <formula>C9&gt;$C$5</formula>
    </cfRule>
  </conditionalFormatting>
  <conditionalFormatting sqref="Z3:AB3">
    <cfRule type="expression" dxfId="30" priority="5" stopIfTrue="1">
      <formula>$AH$9&gt;$E$5</formula>
    </cfRule>
  </conditionalFormatting>
  <pageMargins left="0.39370078740157483" right="0.39370078740157483" top="0.55118110236220474" bottom="0.31496062992125984" header="0.39370078740157483" footer="0.31496062992125984"/>
  <pageSetup paperSize="9" scale="62" orientation="landscape" r:id="rId1"/>
  <headerFooter>
    <oddHeader>&amp;A</oddHeader>
    <oddFooter>&amp;Z&amp;F</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14</vt:i4>
      </vt:variant>
    </vt:vector>
  </HeadingPairs>
  <TitlesOfParts>
    <vt:vector size="30" baseType="lpstr">
      <vt:lpstr>Instruction</vt:lpstr>
      <vt:lpstr>xx</vt:lpstr>
      <vt:lpstr>Central</vt:lpstr>
      <vt:lpstr>M01</vt:lpstr>
      <vt:lpstr>M02</vt:lpstr>
      <vt:lpstr>M03</vt:lpstr>
      <vt:lpstr>M04</vt:lpstr>
      <vt:lpstr>M05</vt:lpstr>
      <vt:lpstr>M06</vt:lpstr>
      <vt:lpstr>M07</vt:lpstr>
      <vt:lpstr>M08</vt:lpstr>
      <vt:lpstr>M09</vt:lpstr>
      <vt:lpstr>M10</vt:lpstr>
      <vt:lpstr>M11</vt:lpstr>
      <vt:lpstr>M12</vt:lpstr>
      <vt:lpstr>Total Project</vt:lpstr>
      <vt:lpstr>Central!Druckbereich</vt:lpstr>
      <vt:lpstr>Instruction!Druckbereich</vt:lpstr>
      <vt:lpstr>'M01'!Druckbereich</vt:lpstr>
      <vt:lpstr>'M02'!Druckbereich</vt:lpstr>
      <vt:lpstr>'M03'!Druckbereich</vt:lpstr>
      <vt:lpstr>'M04'!Druckbereich</vt:lpstr>
      <vt:lpstr>'M05'!Druckbereich</vt:lpstr>
      <vt:lpstr>'M06'!Druckbereich</vt:lpstr>
      <vt:lpstr>'M07'!Druckbereich</vt:lpstr>
      <vt:lpstr>'M08'!Druckbereich</vt:lpstr>
      <vt:lpstr>'M09'!Druckbereich</vt:lpstr>
      <vt:lpstr>'M10'!Druckbereich</vt:lpstr>
      <vt:lpstr>'M11'!Druckbereich</vt:lpstr>
      <vt:lpstr>'M12'!Druckbereich</vt:lpstr>
    </vt:vector>
  </TitlesOfParts>
  <Manager>EU-Hochschulbüro Hannover/Hildesheim</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Akronym_Year-timesheet_HorizonEurope-template-LUH</dc:title>
  <dc:subject>HORIZON Reporting Kosten</dc:subject>
  <dc:creator>EU-Hochschulbüro Hannover/Hildesheim</dc:creator>
  <dc:description>mit möglichkeit aktivitäten zu beschreiben</dc:description>
  <cp:lastModifiedBy>DiDio, Gina</cp:lastModifiedBy>
  <cp:lastPrinted>2022-11-10T13:19:07Z</cp:lastPrinted>
  <dcterms:created xsi:type="dcterms:W3CDTF">2007-02-22T07:30:17Z</dcterms:created>
  <dcterms:modified xsi:type="dcterms:W3CDTF">2024-02-15T10:35:10Z</dcterms:modified>
  <cp:category>Projektmanagement HORIZON-Projekte</cp:category>
  <cp:contentStatus>Version: 2.0 (15.02.2024)</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